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heckCompatibility="1"/>
  <mc:AlternateContent xmlns:mc="http://schemas.openxmlformats.org/markup-compatibility/2006">
    <mc:Choice Requires="x15">
      <x15ac:absPath xmlns:x15ac="http://schemas.microsoft.com/office/spreadsheetml/2010/11/ac" url="/Users/williamwooruff/Library/Mobile Documents/com~apple~CloudDocs/Documents/CCANA/CCA Literature/Literature Order Form/"/>
    </mc:Choice>
  </mc:AlternateContent>
  <xr:revisionPtr revIDLastSave="0" documentId="8_{8ECAC39E-6A03-3247-BE89-A2B050A306FD}" xr6:coauthVersionLast="47" xr6:coauthVersionMax="47" xr10:uidLastSave="{00000000-0000-0000-0000-000000000000}"/>
  <bookViews>
    <workbookView xWindow="0" yWindow="500" windowWidth="29860" windowHeight="19280" tabRatio="500" xr2:uid="{00000000-000D-0000-FFFF-FFFF00000000}"/>
  </bookViews>
  <sheets>
    <sheet name="Sheet1" sheetId="1" r:id="rId1"/>
  </sheets>
  <definedNames>
    <definedName name="_xlnm.Print_Area" localSheetId="0">Sheet1!$A$1:$R$54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3" i="1" l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8" i="1"/>
  <c r="F7" i="1"/>
  <c r="L47" i="1"/>
  <c r="L46" i="1"/>
  <c r="L45" i="1"/>
  <c r="L44" i="1"/>
  <c r="L43" i="1"/>
  <c r="L52" i="1"/>
  <c r="L51" i="1"/>
  <c r="L50" i="1"/>
  <c r="F51" i="1"/>
  <c r="F50" i="1"/>
  <c r="F49" i="1"/>
  <c r="F48" i="1"/>
  <c r="F53" i="1"/>
  <c r="F52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F47" i="1"/>
  <c r="F46" i="1"/>
  <c r="F45" i="1"/>
  <c r="F44" i="1"/>
  <c r="F43" i="1"/>
  <c r="L53" i="1" l="1"/>
  <c r="L41" i="1"/>
  <c r="L40" i="1"/>
  <c r="L39" i="1"/>
  <c r="L38" i="1"/>
  <c r="L37" i="1"/>
  <c r="L36" i="1"/>
  <c r="L35" i="1"/>
  <c r="L34" i="1"/>
  <c r="L33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R54" i="1" l="1"/>
</calcChain>
</file>

<file path=xl/sharedStrings.xml><?xml version="1.0" encoding="utf-8"?>
<sst xmlns="http://schemas.openxmlformats.org/spreadsheetml/2006/main" count="203" uniqueCount="175">
  <si>
    <t>Date:</t>
  </si>
  <si>
    <t>Books &amp; Booklets</t>
  </si>
  <si>
    <t>Item No.</t>
  </si>
  <si>
    <t>Quanity</t>
  </si>
  <si>
    <t>Unit Price</t>
  </si>
  <si>
    <t>Total</t>
  </si>
  <si>
    <t>Welcome Keytag</t>
  </si>
  <si>
    <t>Just for Today</t>
  </si>
  <si>
    <t>30 Day Keytag</t>
  </si>
  <si>
    <t>Sponsorship</t>
  </si>
  <si>
    <t>60 Day Keytag</t>
  </si>
  <si>
    <t>90 Day Keytag</t>
  </si>
  <si>
    <t>6 Month Keytag</t>
  </si>
  <si>
    <t>Twelve Concepts of NA</t>
  </si>
  <si>
    <t>9 Month Keytag</t>
  </si>
  <si>
    <t>Introductory Guide to NA</t>
  </si>
  <si>
    <t>1 Year Keytag</t>
  </si>
  <si>
    <t>18 Month Keytag</t>
  </si>
  <si>
    <t>The NA Step Working Guide</t>
  </si>
  <si>
    <t>Multiple Year Keytag</t>
  </si>
  <si>
    <t>The Group Booklet</t>
  </si>
  <si>
    <t>18 Month Medallion</t>
  </si>
  <si>
    <t>Behind The Walls</t>
  </si>
  <si>
    <t>1 Year Bronze Medallion</t>
  </si>
  <si>
    <t>In Times Of Illness</t>
  </si>
  <si>
    <t>2 Year Bronze Medallion</t>
  </si>
  <si>
    <t>Fourth Step Guide</t>
  </si>
  <si>
    <t>3 Year Bronze Medallion</t>
  </si>
  <si>
    <t>4 Year Bronze Medallion</t>
  </si>
  <si>
    <t>IP# 1 Who, What, How, and Why</t>
  </si>
  <si>
    <t>5 Year Bronze Medallion</t>
  </si>
  <si>
    <t>IP# 2 The Group</t>
  </si>
  <si>
    <t>6 Year Bronze Medallion</t>
  </si>
  <si>
    <t>IP# 5 Another Look</t>
  </si>
  <si>
    <t>7 Year Bronze Medallion</t>
  </si>
  <si>
    <t>IP# 6 Recovery and Relapse</t>
  </si>
  <si>
    <t>8 Year Bronze Medallion</t>
  </si>
  <si>
    <t>IP# 7 Am I an Addict?</t>
  </si>
  <si>
    <t>9 Year Bronze Medallion</t>
  </si>
  <si>
    <t>IP# 8 Just For Today</t>
  </si>
  <si>
    <t>10 Year Bronze Medallion</t>
  </si>
  <si>
    <t>IP# 9 Living the Program</t>
  </si>
  <si>
    <t>11 Year Bronze Medallion</t>
  </si>
  <si>
    <t>IP# 11 Sponsorship, Revised</t>
  </si>
  <si>
    <t>12 Year Bronze Medallion</t>
  </si>
  <si>
    <t>IP# 12 The Triangle of Self-Obsession</t>
  </si>
  <si>
    <t>13 Year Bronze Medallion</t>
  </si>
  <si>
    <t>IP# 13 By Young Addicts,For Young Addicts</t>
  </si>
  <si>
    <t>14 Year Bronze Medallion</t>
  </si>
  <si>
    <t>IP# 14 One Addict's Experience</t>
  </si>
  <si>
    <t>15 Year Bronze Medallion</t>
  </si>
  <si>
    <t>IP# 15 PI and the NA Member</t>
  </si>
  <si>
    <t>16 Year Bronze Medallion</t>
  </si>
  <si>
    <t>IP# 16 For the Newcomer</t>
  </si>
  <si>
    <t>17 Year Bronze Medallion</t>
  </si>
  <si>
    <t>IP# 17 For Those in Treatment</t>
  </si>
  <si>
    <t>18 Year Bronze Medallion</t>
  </si>
  <si>
    <t>IP# 19 Self- Acceptance</t>
  </si>
  <si>
    <t>19 Year Bronze Medallion</t>
  </si>
  <si>
    <t>IP# 20 H&amp;I and the NA Member</t>
  </si>
  <si>
    <t>20 Year Bronze Medallion</t>
  </si>
  <si>
    <t>IP# 21 The Loner</t>
  </si>
  <si>
    <t>21 Year Bronze Medallion</t>
  </si>
  <si>
    <t>IP# 22 Welcome to NA</t>
  </si>
  <si>
    <t>22 Year Bronze Medallion</t>
  </si>
  <si>
    <t xml:space="preserve">IP# 23 Staying Clean on the Outside </t>
  </si>
  <si>
    <t>23 Year Bronze Medallion</t>
  </si>
  <si>
    <t>IP# 24 Money Matters: Self Support</t>
  </si>
  <si>
    <t>24 Year Bronze Medallion</t>
  </si>
  <si>
    <t>IP# 26 Accessibility for Those with Additional Needs</t>
  </si>
  <si>
    <t>25 Year Bronze Medallion</t>
  </si>
  <si>
    <t>IP# 27 For Parents or Guardians …</t>
  </si>
  <si>
    <t>26 Year Bronze Medallion</t>
  </si>
  <si>
    <t>IP# 28 Funding NA Services</t>
  </si>
  <si>
    <t>27 Year Bronze Medallion</t>
  </si>
  <si>
    <t>IP #29 An Introduction to NA Meetings</t>
  </si>
  <si>
    <t>28 Year Bronze Medallion</t>
  </si>
  <si>
    <t>29 Year Bronze Medallion</t>
  </si>
  <si>
    <t>Guide To Local Service</t>
  </si>
  <si>
    <t>30 Year Bronze Medallion</t>
  </si>
  <si>
    <t>H&amp;I Handbook</t>
  </si>
  <si>
    <t>31 Year Bronze Medallion</t>
  </si>
  <si>
    <t>Public Relations Handbook</t>
  </si>
  <si>
    <t>32 Year Bronze Medallion</t>
  </si>
  <si>
    <t>Group Treasurer's Work Book</t>
  </si>
  <si>
    <t>33 Year Bronze Medallion</t>
  </si>
  <si>
    <t>34 Year Bronze Medallion</t>
  </si>
  <si>
    <t>Group Readings ( Set of 7)</t>
  </si>
  <si>
    <t>35 Year Bronze Medallion</t>
  </si>
  <si>
    <t>Phone #:</t>
  </si>
  <si>
    <t>Literature Chair:</t>
  </si>
  <si>
    <t>Contact:</t>
  </si>
  <si>
    <t>Group Trusted Servants: Roles &amp; Responsibilities</t>
  </si>
  <si>
    <t>Disruptive &amp; Violent Behavior</t>
  </si>
  <si>
    <t>Group Business Meeting</t>
  </si>
  <si>
    <t>NA Groups &amp; Medication</t>
  </si>
  <si>
    <t>Principles and Leadership in NA Service</t>
  </si>
  <si>
    <t>36 Year Bronze Medallion</t>
  </si>
  <si>
    <t>37 Year Bronze Medallion</t>
  </si>
  <si>
    <t>38 Year Bronze Medallion</t>
  </si>
  <si>
    <t>39 Year Bronze Medallion</t>
  </si>
  <si>
    <t xml:space="preserve">NA White Booklet </t>
  </si>
  <si>
    <t>Lit Rack: Wire 16-Pocket</t>
  </si>
  <si>
    <t>Complete Poster Set ( Set of 8 )</t>
  </si>
  <si>
    <t>H&amp;I Basics (Abbreviated Handbook)</t>
  </si>
  <si>
    <t>2101G</t>
  </si>
  <si>
    <t>PR Basics (Abbreviated Handbook)</t>
  </si>
  <si>
    <t>2102B</t>
  </si>
  <si>
    <t>TOTAL ORDER:</t>
  </si>
  <si>
    <t>KeyChips</t>
  </si>
  <si>
    <t>KeyTags</t>
  </si>
  <si>
    <t>Welcome KeyChips</t>
  </si>
  <si>
    <t>30 Day KeyChips</t>
  </si>
  <si>
    <t>60 Day KeyChips</t>
  </si>
  <si>
    <t>90 Day KeyChips</t>
  </si>
  <si>
    <t>6 Month KeyChips</t>
  </si>
  <si>
    <t>9 Month KeyChips</t>
  </si>
  <si>
    <t>1 Year KeyChips</t>
  </si>
  <si>
    <t>18 Month KeyChips</t>
  </si>
  <si>
    <t>Multiple Year KeyChips</t>
  </si>
  <si>
    <t>Medallions Bronze</t>
  </si>
  <si>
    <t>SP1102</t>
  </si>
  <si>
    <t>SP1112</t>
  </si>
  <si>
    <t>It Works: How &amp; Why ( Spanish )</t>
  </si>
  <si>
    <t>SP1143</t>
  </si>
  <si>
    <t>Living Clean ( Spanish )</t>
  </si>
  <si>
    <t>SP1150</t>
  </si>
  <si>
    <t>Introductory Guide to NA ( Spanish )</t>
  </si>
  <si>
    <t>SP1200</t>
  </si>
  <si>
    <t>The NA Step Working Guide (Spanish)</t>
  </si>
  <si>
    <t>SP1400</t>
  </si>
  <si>
    <t>NA White Booklet ( Spanish )</t>
  </si>
  <si>
    <t>SP1500</t>
  </si>
  <si>
    <t>Basic Text ( Spanish )</t>
  </si>
  <si>
    <t>Just for Today ( Spanish )</t>
  </si>
  <si>
    <t>Informational Pamphlets</t>
  </si>
  <si>
    <t xml:space="preserve"> Total </t>
  </si>
  <si>
    <t>Service Related</t>
  </si>
  <si>
    <t>IP #30 Mental Health in Recovery</t>
  </si>
  <si>
    <t>Tunxis Valley Area Literature Order Form</t>
  </si>
  <si>
    <t xml:space="preserve">Group Name: </t>
  </si>
  <si>
    <t xml:space="preserve">GSR Name: </t>
  </si>
  <si>
    <t>Basic Text ( Hard or Soft Cover )</t>
  </si>
  <si>
    <t>Spiritual Principle a Day</t>
  </si>
  <si>
    <t>SP1110</t>
  </si>
  <si>
    <t>Sponsorship (Spanish)</t>
  </si>
  <si>
    <t>SP1130</t>
  </si>
  <si>
    <t>It Works: How &amp; Why (Hard or Soft) )</t>
  </si>
  <si>
    <t>Living Clean ( Hard or Soft Cover )</t>
  </si>
  <si>
    <t>Guiding Principles ( Hard or Soft )</t>
  </si>
  <si>
    <t>Guiding Principles ( Spanish)</t>
  </si>
  <si>
    <t>SP1201</t>
  </si>
  <si>
    <t>40 Year Bronze Medallion</t>
  </si>
  <si>
    <t>41 Year Bronze Medallion</t>
  </si>
  <si>
    <t>42 Year Bronze Medallion</t>
  </si>
  <si>
    <t>43 Year Bronze Medallion</t>
  </si>
  <si>
    <t>44 Year Bronze Medallion</t>
  </si>
  <si>
    <t>45 Year Bronze Medallion</t>
  </si>
  <si>
    <t>__ Year Bronze Medallion</t>
  </si>
  <si>
    <t>43__</t>
  </si>
  <si>
    <t>Spiritual Principle a Day ( Spanish )</t>
  </si>
  <si>
    <t>PRICES   EFFECTIVE   JANUARY   2023</t>
  </si>
  <si>
    <t>46 Year Bronze Medallion</t>
  </si>
  <si>
    <t>47 Year Bronze Medallion</t>
  </si>
  <si>
    <t>48 Year Bronze Medallion</t>
  </si>
  <si>
    <t>49 Year Bronze Medallion</t>
  </si>
  <si>
    <t>Miracles Happen (Softcover w/CD)</t>
  </si>
  <si>
    <t>Lit Rack: Wire 8-Pocket</t>
  </si>
  <si>
    <t>Lit Rack: Wire 20-Pocket</t>
  </si>
  <si>
    <t>Social Media &amp; Our Guiding Principles</t>
  </si>
  <si>
    <t>ANYTHING FROM NAWS CATALOG</t>
  </si>
  <si>
    <t>DARLENE B.</t>
  </si>
  <si>
    <t>860) 670- 2770</t>
  </si>
  <si>
    <t xml:space="preserve">**Area Survice Meets the 1st Sunday of the Month at 1:pm </t>
  </si>
  <si>
    <t>**Please Make Check or Money Order Payable to TVANA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</si>
</sst>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48"/>
      <color rgb="FF00B0F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/>
      <sz val="26"/>
      <color rgb="FF000000"/>
      <name val="Cambria"/>
      <family val="1"/>
      <scheme val="major"/>
    </font>
    <font>
      <b/>
      <sz val="48"/>
      <color rgb="FF00B050"/>
      <name val="Cambria (Headings)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44" fontId="5" fillId="0" borderId="2" xfId="0" applyNumberFormat="1" applyFont="1" applyBorder="1" applyAlignment="1">
      <alignment horizontal="left" shrinkToFit="1"/>
    </xf>
    <xf numFmtId="0" fontId="5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44" fontId="5" fillId="0" borderId="3" xfId="0" applyNumberFormat="1" applyFont="1" applyBorder="1" applyAlignment="1">
      <alignment horizontal="left" shrinkToFit="1"/>
    </xf>
    <xf numFmtId="0" fontId="3" fillId="0" borderId="0" xfId="0" applyFont="1"/>
    <xf numFmtId="0" fontId="7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left" shrinkToFit="1"/>
    </xf>
    <xf numFmtId="49" fontId="9" fillId="0" borderId="0" xfId="0" applyNumberFormat="1" applyFont="1" applyFill="1" applyAlignment="1">
      <alignment horizontal="center" vertical="center" textRotation="90"/>
    </xf>
    <xf numFmtId="0" fontId="0" fillId="0" borderId="0" xfId="0" applyFont="1" applyBorder="1" applyAlignment="1"/>
    <xf numFmtId="0" fontId="5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44" fontId="5" fillId="0" borderId="5" xfId="0" applyNumberFormat="1" applyFont="1" applyBorder="1" applyAlignment="1">
      <alignment horizontal="left" shrinkToFit="1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44" fontId="2" fillId="2" borderId="8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shrinkToFit="1"/>
    </xf>
    <xf numFmtId="0" fontId="5" fillId="0" borderId="13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44" fontId="5" fillId="0" borderId="13" xfId="0" applyNumberFormat="1" applyFont="1" applyBorder="1" applyAlignment="1">
      <alignment horizontal="left" shrinkToFit="1"/>
    </xf>
    <xf numFmtId="44" fontId="5" fillId="0" borderId="14" xfId="0" applyNumberFormat="1" applyFont="1" applyBorder="1"/>
    <xf numFmtId="0" fontId="5" fillId="0" borderId="15" xfId="0" applyFont="1" applyBorder="1" applyAlignment="1">
      <alignment shrinkToFit="1"/>
    </xf>
    <xf numFmtId="44" fontId="5" fillId="0" borderId="16" xfId="0" applyNumberFormat="1" applyFont="1" applyBorder="1"/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3" borderId="15" xfId="0" applyFont="1" applyFill="1" applyBorder="1"/>
    <xf numFmtId="44" fontId="5" fillId="0" borderId="20" xfId="0" applyNumberFormat="1" applyFont="1" applyBorder="1" applyAlignment="1">
      <alignment horizontal="left" shrinkToFit="1"/>
    </xf>
    <xf numFmtId="44" fontId="5" fillId="0" borderId="21" xfId="0" applyNumberFormat="1" applyFont="1" applyBorder="1"/>
    <xf numFmtId="0" fontId="5" fillId="0" borderId="0" xfId="0" applyFont="1" applyBorder="1" applyAlignment="1"/>
    <xf numFmtId="0" fontId="2" fillId="2" borderId="22" xfId="0" applyFont="1" applyFill="1" applyBorder="1"/>
    <xf numFmtId="0" fontId="2" fillId="2" borderId="23" xfId="0" applyFont="1" applyFill="1" applyBorder="1" applyAlignment="1">
      <alignment horizontal="center"/>
    </xf>
    <xf numFmtId="44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/>
    <xf numFmtId="44" fontId="2" fillId="2" borderId="26" xfId="0" applyNumberFormat="1" applyFont="1" applyFill="1" applyBorder="1" applyAlignment="1">
      <alignment horizontal="center"/>
    </xf>
    <xf numFmtId="44" fontId="2" fillId="2" borderId="27" xfId="0" applyNumberFormat="1" applyFont="1" applyFill="1" applyBorder="1" applyAlignment="1">
      <alignment horizontal="center"/>
    </xf>
    <xf numFmtId="44" fontId="5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44" fontId="10" fillId="0" borderId="16" xfId="0" applyNumberFormat="1" applyFont="1" applyBorder="1"/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14" fillId="0" borderId="0" xfId="0" applyNumberFormat="1" applyFont="1" applyFill="1" applyAlignment="1">
      <alignment horizontal="center" vertical="center" textRotation="90"/>
    </xf>
  </cellXfs>
  <cellStyles count="1">
    <cellStyle name="Normal" xfId="0" builtinId="0"/>
  </cellStyles>
  <dxfs count="567"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  <dxf>
      <font>
        <b/>
        <i val="0"/>
      </font>
      <fill>
        <patternFill>
          <fgColor rgb="FFFFFF00"/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974725</xdr:colOff>
      <xdr:row>2</xdr:row>
      <xdr:rowOff>215900</xdr:rowOff>
    </xdr:from>
    <xdr:ext cx="3114675" cy="0"/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74725" y="1282700"/>
          <a:ext cx="3114675" cy="0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5</xdr:col>
      <xdr:colOff>809625</xdr:colOff>
      <xdr:row>1</xdr:row>
      <xdr:rowOff>215900</xdr:rowOff>
    </xdr:from>
    <xdr:ext cx="2289175" cy="0"/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280025" y="800100"/>
          <a:ext cx="2289175" cy="0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419100</xdr:colOff>
      <xdr:row>1</xdr:row>
      <xdr:rowOff>215900</xdr:rowOff>
    </xdr:from>
    <xdr:ext cx="1498600" cy="12700"/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8597900" y="800100"/>
          <a:ext cx="1498600" cy="12700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650875</xdr:colOff>
      <xdr:row>3</xdr:row>
      <xdr:rowOff>24955</xdr:rowOff>
    </xdr:from>
    <xdr:ext cx="1203325" cy="3175"/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9841664" y="960744"/>
          <a:ext cx="1203325" cy="3175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990600</xdr:colOff>
      <xdr:row>1</xdr:row>
      <xdr:rowOff>228600</xdr:rowOff>
    </xdr:from>
    <xdr:ext cx="3114675" cy="0"/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90600" y="812800"/>
          <a:ext cx="3114675" cy="0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6</xdr:col>
      <xdr:colOff>266700</xdr:colOff>
      <xdr:row>2</xdr:row>
      <xdr:rowOff>235062</xdr:rowOff>
    </xdr:from>
    <xdr:ext cx="1981200" cy="0"/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204507" y="914623"/>
          <a:ext cx="1981200" cy="0"/>
        </a:xfrm>
        <a:prstGeom prst="line">
          <a:avLst/>
        </a:prstGeom>
        <a:ln w="12700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showGridLines="0" tabSelected="1" zoomScale="114" zoomScaleNormal="100" workbookViewId="0">
      <selection sqref="A1:A53"/>
    </sheetView>
  </sheetViews>
  <sheetFormatPr baseColWidth="10" defaultColWidth="14.5" defaultRowHeight="15" customHeight="1" x14ac:dyDescent="0.2"/>
  <cols>
    <col min="1" max="1" width="8.83203125" customWidth="1"/>
    <col min="2" max="2" width="30.33203125" customWidth="1"/>
    <col min="3" max="4" width="8.6640625" customWidth="1"/>
    <col min="5" max="5" width="8.83203125" customWidth="1"/>
    <col min="6" max="6" width="12.83203125" customWidth="1"/>
    <col min="7" max="7" width="3.83203125" customWidth="1"/>
    <col min="8" max="8" width="30.33203125" customWidth="1"/>
    <col min="9" max="10" width="8.6640625" customWidth="1"/>
    <col min="11" max="11" width="8.83203125" customWidth="1"/>
    <col min="12" max="12" width="12.83203125" customWidth="1"/>
    <col min="13" max="13" width="3.83203125" customWidth="1"/>
    <col min="14" max="14" width="30.33203125" customWidth="1"/>
    <col min="15" max="16" width="8.6640625" customWidth="1"/>
    <col min="17" max="17" width="8.83203125" customWidth="1"/>
    <col min="18" max="18" width="12.83203125" customWidth="1"/>
  </cols>
  <sheetData>
    <row r="1" spans="1:18" ht="33" customHeight="1" thickBot="1" x14ac:dyDescent="0.4">
      <c r="A1" s="67" t="s">
        <v>161</v>
      </c>
      <c r="B1" s="1"/>
      <c r="C1" s="2"/>
      <c r="D1" s="3"/>
      <c r="F1" s="62" t="s">
        <v>139</v>
      </c>
    </row>
    <row r="2" spans="1:18" ht="20" customHeight="1" thickBot="1" x14ac:dyDescent="0.3">
      <c r="A2" s="27"/>
      <c r="B2" s="18" t="s">
        <v>140</v>
      </c>
      <c r="C2" s="22"/>
      <c r="D2" s="18"/>
      <c r="E2" s="19"/>
      <c r="F2" s="20" t="s">
        <v>89</v>
      </c>
      <c r="G2" s="19"/>
      <c r="H2" s="19"/>
      <c r="I2" s="19"/>
      <c r="J2" s="18" t="s">
        <v>0</v>
      </c>
      <c r="K2" s="25"/>
      <c r="L2" s="26"/>
      <c r="M2" s="19"/>
      <c r="N2" s="32" t="s">
        <v>120</v>
      </c>
      <c r="O2" s="33" t="s">
        <v>2</v>
      </c>
      <c r="P2" s="33" t="s">
        <v>3</v>
      </c>
      <c r="Q2" s="33" t="s">
        <v>4</v>
      </c>
      <c r="R2" s="34" t="s">
        <v>5</v>
      </c>
    </row>
    <row r="3" spans="1:18" ht="20" customHeight="1" x14ac:dyDescent="0.25">
      <c r="A3" s="27"/>
      <c r="B3" s="18" t="s">
        <v>141</v>
      </c>
      <c r="C3" s="19"/>
      <c r="D3" s="18"/>
      <c r="E3" s="19"/>
      <c r="F3" s="19"/>
      <c r="G3" s="20" t="s">
        <v>90</v>
      </c>
      <c r="H3" s="24" t="s">
        <v>171</v>
      </c>
      <c r="I3" s="19"/>
      <c r="J3" s="18" t="s">
        <v>91</v>
      </c>
      <c r="K3" s="19" t="s">
        <v>172</v>
      </c>
      <c r="L3" s="19"/>
      <c r="M3" s="20"/>
      <c r="N3" s="38" t="s">
        <v>23</v>
      </c>
      <c r="O3" s="39">
        <v>4301</v>
      </c>
      <c r="P3" s="40"/>
      <c r="Q3" s="41">
        <v>3.8</v>
      </c>
      <c r="R3" s="42">
        <f t="shared" ref="R3:R53" si="0">P3*Q3</f>
        <v>0</v>
      </c>
    </row>
    <row r="4" spans="1:18" ht="20" customHeight="1" thickBot="1" x14ac:dyDescent="0.25">
      <c r="A4" s="27"/>
      <c r="B4" s="6"/>
      <c r="C4" s="7"/>
      <c r="D4" s="4"/>
      <c r="E4" s="7"/>
      <c r="F4" s="8"/>
      <c r="G4" s="21"/>
      <c r="H4" s="5"/>
      <c r="I4" s="5"/>
      <c r="J4" s="5"/>
      <c r="K4" s="5"/>
      <c r="L4" s="5"/>
      <c r="M4" s="21"/>
      <c r="N4" s="43" t="s">
        <v>21</v>
      </c>
      <c r="O4" s="10">
        <v>4300</v>
      </c>
      <c r="P4" s="11"/>
      <c r="Q4" s="12">
        <v>3.8</v>
      </c>
      <c r="R4" s="44">
        <f t="shared" si="0"/>
        <v>0</v>
      </c>
    </row>
    <row r="5" spans="1:18" ht="20" customHeight="1" thickBot="1" x14ac:dyDescent="0.25">
      <c r="A5" s="27"/>
      <c r="B5" s="51" t="s">
        <v>1</v>
      </c>
      <c r="C5" s="52" t="s">
        <v>2</v>
      </c>
      <c r="D5" s="52" t="s">
        <v>3</v>
      </c>
      <c r="E5" s="52" t="s">
        <v>4</v>
      </c>
      <c r="F5" s="53" t="s">
        <v>5</v>
      </c>
      <c r="G5" s="5"/>
      <c r="H5" s="51" t="s">
        <v>135</v>
      </c>
      <c r="I5" s="52" t="s">
        <v>2</v>
      </c>
      <c r="J5" s="52" t="s">
        <v>3</v>
      </c>
      <c r="K5" s="52" t="s">
        <v>4</v>
      </c>
      <c r="L5" s="53" t="s">
        <v>5</v>
      </c>
      <c r="M5" s="5"/>
      <c r="N5" s="43" t="s">
        <v>25</v>
      </c>
      <c r="O5" s="10">
        <v>4302</v>
      </c>
      <c r="P5" s="11"/>
      <c r="Q5" s="12">
        <v>3.8</v>
      </c>
      <c r="R5" s="44">
        <f t="shared" si="0"/>
        <v>0</v>
      </c>
    </row>
    <row r="6" spans="1:18" ht="20" customHeight="1" x14ac:dyDescent="0.2">
      <c r="A6" s="27"/>
      <c r="B6" s="43" t="s">
        <v>142</v>
      </c>
      <c r="C6" s="10">
        <v>1101</v>
      </c>
      <c r="D6" s="11"/>
      <c r="E6" s="12">
        <v>13.6</v>
      </c>
      <c r="F6" s="44">
        <f>D6*E6</f>
        <v>0</v>
      </c>
      <c r="G6" s="5"/>
      <c r="H6" s="43" t="s">
        <v>29</v>
      </c>
      <c r="I6" s="10">
        <v>3101</v>
      </c>
      <c r="J6" s="11"/>
      <c r="K6" s="12">
        <v>0.25</v>
      </c>
      <c r="L6" s="44">
        <f>J6*K6</f>
        <v>0</v>
      </c>
      <c r="M6" s="5"/>
      <c r="N6" s="43" t="s">
        <v>27</v>
      </c>
      <c r="O6" s="10">
        <v>4303</v>
      </c>
      <c r="P6" s="11"/>
      <c r="Q6" s="12">
        <v>3.8</v>
      </c>
      <c r="R6" s="44">
        <f t="shared" si="0"/>
        <v>0</v>
      </c>
    </row>
    <row r="7" spans="1:18" ht="20" customHeight="1" x14ac:dyDescent="0.2">
      <c r="A7" s="27"/>
      <c r="B7" s="43" t="s">
        <v>133</v>
      </c>
      <c r="C7" s="10" t="s">
        <v>121</v>
      </c>
      <c r="D7" s="11"/>
      <c r="E7" s="12">
        <v>13.6</v>
      </c>
      <c r="F7" s="44">
        <f>D7*E7</f>
        <v>0</v>
      </c>
      <c r="G7" s="5"/>
      <c r="H7" s="43" t="s">
        <v>31</v>
      </c>
      <c r="I7" s="10">
        <v>3102</v>
      </c>
      <c r="J7" s="11"/>
      <c r="K7" s="12">
        <v>0.33</v>
      </c>
      <c r="L7" s="44">
        <f t="shared" ref="L7:L31" si="1">J7*K7</f>
        <v>0</v>
      </c>
      <c r="M7" s="5"/>
      <c r="N7" s="43" t="s">
        <v>28</v>
      </c>
      <c r="O7" s="10">
        <v>4304</v>
      </c>
      <c r="P7" s="11"/>
      <c r="Q7" s="12">
        <v>3.8</v>
      </c>
      <c r="R7" s="44">
        <f t="shared" si="0"/>
        <v>0</v>
      </c>
    </row>
    <row r="8" spans="1:18" ht="20" customHeight="1" x14ac:dyDescent="0.2">
      <c r="A8" s="27"/>
      <c r="B8" s="43" t="s">
        <v>7</v>
      </c>
      <c r="C8" s="10">
        <v>1112</v>
      </c>
      <c r="D8" s="11"/>
      <c r="E8" s="12">
        <v>10.7</v>
      </c>
      <c r="F8" s="44">
        <f t="shared" ref="F8:F31" si="2">D8*E8</f>
        <v>0</v>
      </c>
      <c r="G8" s="5"/>
      <c r="H8" s="43" t="s">
        <v>33</v>
      </c>
      <c r="I8" s="10">
        <v>3105</v>
      </c>
      <c r="J8" s="11"/>
      <c r="K8" s="12">
        <v>0.25</v>
      </c>
      <c r="L8" s="44">
        <f t="shared" si="1"/>
        <v>0</v>
      </c>
      <c r="M8" s="5"/>
      <c r="N8" s="43" t="s">
        <v>30</v>
      </c>
      <c r="O8" s="10">
        <v>4305</v>
      </c>
      <c r="P8" s="11"/>
      <c r="Q8" s="12">
        <v>3.8</v>
      </c>
      <c r="R8" s="44">
        <f t="shared" si="0"/>
        <v>0</v>
      </c>
    </row>
    <row r="9" spans="1:18" ht="20" customHeight="1" x14ac:dyDescent="0.2">
      <c r="A9" s="27"/>
      <c r="B9" s="43" t="s">
        <v>134</v>
      </c>
      <c r="C9" s="10" t="s">
        <v>122</v>
      </c>
      <c r="D9" s="11"/>
      <c r="E9" s="12">
        <v>10.7</v>
      </c>
      <c r="F9" s="44">
        <f t="shared" si="2"/>
        <v>0</v>
      </c>
      <c r="G9" s="5"/>
      <c r="H9" s="43" t="s">
        <v>35</v>
      </c>
      <c r="I9" s="10">
        <v>3106</v>
      </c>
      <c r="J9" s="11"/>
      <c r="K9" s="12">
        <v>0.25</v>
      </c>
      <c r="L9" s="44">
        <f t="shared" si="1"/>
        <v>0</v>
      </c>
      <c r="M9" s="5"/>
      <c r="N9" s="43" t="s">
        <v>32</v>
      </c>
      <c r="O9" s="10">
        <v>4306</v>
      </c>
      <c r="P9" s="11"/>
      <c r="Q9" s="12">
        <v>3.8</v>
      </c>
      <c r="R9" s="44">
        <f t="shared" si="0"/>
        <v>0</v>
      </c>
    </row>
    <row r="10" spans="1:18" ht="20" customHeight="1" x14ac:dyDescent="0.2">
      <c r="A10" s="27"/>
      <c r="B10" s="43" t="s">
        <v>143</v>
      </c>
      <c r="C10" s="10">
        <v>1110</v>
      </c>
      <c r="D10" s="11"/>
      <c r="E10" s="12">
        <v>13</v>
      </c>
      <c r="F10" s="44">
        <f t="shared" si="2"/>
        <v>0</v>
      </c>
      <c r="G10" s="5"/>
      <c r="H10" s="43" t="s">
        <v>37</v>
      </c>
      <c r="I10" s="10">
        <v>3107</v>
      </c>
      <c r="J10" s="11"/>
      <c r="K10" s="12">
        <v>0.25</v>
      </c>
      <c r="L10" s="44">
        <f t="shared" si="1"/>
        <v>0</v>
      </c>
      <c r="M10" s="5"/>
      <c r="N10" s="43" t="s">
        <v>34</v>
      </c>
      <c r="O10" s="10">
        <v>4307</v>
      </c>
      <c r="P10" s="11"/>
      <c r="Q10" s="12">
        <v>3.8</v>
      </c>
      <c r="R10" s="44">
        <f t="shared" si="0"/>
        <v>0</v>
      </c>
    </row>
    <row r="11" spans="1:18" ht="20" customHeight="1" x14ac:dyDescent="0.2">
      <c r="A11" s="27"/>
      <c r="B11" s="43" t="s">
        <v>160</v>
      </c>
      <c r="C11" s="10" t="s">
        <v>144</v>
      </c>
      <c r="D11" s="11"/>
      <c r="E11" s="12">
        <v>13</v>
      </c>
      <c r="F11" s="44">
        <f t="shared" si="2"/>
        <v>0</v>
      </c>
      <c r="G11" s="5"/>
      <c r="H11" s="43" t="s">
        <v>39</v>
      </c>
      <c r="I11" s="10">
        <v>3108</v>
      </c>
      <c r="J11" s="11"/>
      <c r="K11" s="12">
        <v>0.25</v>
      </c>
      <c r="L11" s="44">
        <f t="shared" si="1"/>
        <v>0</v>
      </c>
      <c r="M11" s="5"/>
      <c r="N11" s="43" t="s">
        <v>36</v>
      </c>
      <c r="O11" s="10">
        <v>4308</v>
      </c>
      <c r="P11" s="11"/>
      <c r="Q11" s="12">
        <v>3.8</v>
      </c>
      <c r="R11" s="44">
        <f t="shared" si="0"/>
        <v>0</v>
      </c>
    </row>
    <row r="12" spans="1:18" ht="20" customHeight="1" x14ac:dyDescent="0.2">
      <c r="A12" s="27"/>
      <c r="B12" s="43" t="s">
        <v>166</v>
      </c>
      <c r="C12" s="10">
        <v>1121</v>
      </c>
      <c r="D12" s="11"/>
      <c r="E12" s="12">
        <v>13.05</v>
      </c>
      <c r="F12" s="44">
        <f t="shared" si="2"/>
        <v>0</v>
      </c>
      <c r="G12" s="5"/>
      <c r="H12" s="43" t="s">
        <v>41</v>
      </c>
      <c r="I12" s="10">
        <v>3109</v>
      </c>
      <c r="J12" s="11"/>
      <c r="K12" s="12">
        <v>0.25</v>
      </c>
      <c r="L12" s="44">
        <f t="shared" si="1"/>
        <v>0</v>
      </c>
      <c r="M12" s="5"/>
      <c r="N12" s="43" t="s">
        <v>38</v>
      </c>
      <c r="O12" s="10">
        <v>4309</v>
      </c>
      <c r="P12" s="11"/>
      <c r="Q12" s="12">
        <v>3.8</v>
      </c>
      <c r="R12" s="44">
        <f t="shared" si="0"/>
        <v>0</v>
      </c>
    </row>
    <row r="13" spans="1:18" ht="20" customHeight="1" x14ac:dyDescent="0.2">
      <c r="A13" s="27"/>
      <c r="B13" s="43" t="s">
        <v>9</v>
      </c>
      <c r="C13" s="10">
        <v>1130</v>
      </c>
      <c r="D13" s="11"/>
      <c r="E13" s="12">
        <v>9.8000000000000007</v>
      </c>
      <c r="F13" s="44">
        <f t="shared" si="2"/>
        <v>0</v>
      </c>
      <c r="G13" s="5"/>
      <c r="H13" s="43" t="s">
        <v>43</v>
      </c>
      <c r="I13" s="10">
        <v>3111</v>
      </c>
      <c r="J13" s="11"/>
      <c r="K13" s="12">
        <v>0.25</v>
      </c>
      <c r="L13" s="44">
        <f t="shared" si="1"/>
        <v>0</v>
      </c>
      <c r="M13" s="5"/>
      <c r="N13" s="43" t="s">
        <v>40</v>
      </c>
      <c r="O13" s="10">
        <v>4310</v>
      </c>
      <c r="P13" s="11"/>
      <c r="Q13" s="12">
        <v>3.8</v>
      </c>
      <c r="R13" s="44">
        <f t="shared" si="0"/>
        <v>0</v>
      </c>
    </row>
    <row r="14" spans="1:18" ht="20" customHeight="1" x14ac:dyDescent="0.2">
      <c r="A14" s="27"/>
      <c r="B14" s="43" t="s">
        <v>145</v>
      </c>
      <c r="C14" s="10" t="s">
        <v>146</v>
      </c>
      <c r="D14" s="11"/>
      <c r="E14" s="12">
        <v>9.8000000000000007</v>
      </c>
      <c r="F14" s="44">
        <f t="shared" si="2"/>
        <v>0</v>
      </c>
      <c r="G14" s="5"/>
      <c r="H14" s="43" t="s">
        <v>45</v>
      </c>
      <c r="I14" s="10">
        <v>3112</v>
      </c>
      <c r="J14" s="11"/>
      <c r="K14" s="12">
        <v>0.25</v>
      </c>
      <c r="L14" s="44">
        <f t="shared" si="1"/>
        <v>0</v>
      </c>
      <c r="M14" s="5"/>
      <c r="N14" s="43" t="s">
        <v>42</v>
      </c>
      <c r="O14" s="10">
        <v>4311</v>
      </c>
      <c r="P14" s="11"/>
      <c r="Q14" s="12">
        <v>3.8</v>
      </c>
      <c r="R14" s="44">
        <f t="shared" si="0"/>
        <v>0</v>
      </c>
    </row>
    <row r="15" spans="1:18" ht="20" customHeight="1" x14ac:dyDescent="0.2">
      <c r="A15" s="27"/>
      <c r="B15" s="43" t="s">
        <v>147</v>
      </c>
      <c r="C15" s="10">
        <v>1140</v>
      </c>
      <c r="D15" s="11"/>
      <c r="E15" s="12">
        <v>10.7</v>
      </c>
      <c r="F15" s="44">
        <f t="shared" si="2"/>
        <v>0</v>
      </c>
      <c r="G15" s="5"/>
      <c r="H15" s="43" t="s">
        <v>47</v>
      </c>
      <c r="I15" s="10">
        <v>3113</v>
      </c>
      <c r="J15" s="11"/>
      <c r="K15" s="12">
        <v>0.33</v>
      </c>
      <c r="L15" s="44">
        <f t="shared" si="1"/>
        <v>0</v>
      </c>
      <c r="M15" s="5"/>
      <c r="N15" s="43" t="s">
        <v>44</v>
      </c>
      <c r="O15" s="10">
        <v>4312</v>
      </c>
      <c r="P15" s="11"/>
      <c r="Q15" s="12">
        <v>3.8</v>
      </c>
      <c r="R15" s="44">
        <f t="shared" si="0"/>
        <v>0</v>
      </c>
    </row>
    <row r="16" spans="1:18" ht="20" customHeight="1" x14ac:dyDescent="0.2">
      <c r="A16" s="27"/>
      <c r="B16" s="43" t="s">
        <v>123</v>
      </c>
      <c r="C16" s="10" t="s">
        <v>124</v>
      </c>
      <c r="D16" s="11"/>
      <c r="E16" s="12">
        <v>10.7</v>
      </c>
      <c r="F16" s="44">
        <f t="shared" si="2"/>
        <v>0</v>
      </c>
      <c r="G16" s="5"/>
      <c r="H16" s="43" t="s">
        <v>49</v>
      </c>
      <c r="I16" s="10">
        <v>3114</v>
      </c>
      <c r="J16" s="11"/>
      <c r="K16" s="12">
        <v>0.25</v>
      </c>
      <c r="L16" s="44">
        <f t="shared" si="1"/>
        <v>0</v>
      </c>
      <c r="M16" s="5"/>
      <c r="N16" s="43" t="s">
        <v>46</v>
      </c>
      <c r="O16" s="10">
        <v>4313</v>
      </c>
      <c r="P16" s="11"/>
      <c r="Q16" s="12">
        <v>3.8</v>
      </c>
      <c r="R16" s="44">
        <f t="shared" si="0"/>
        <v>0</v>
      </c>
    </row>
    <row r="17" spans="1:18" ht="20" customHeight="1" x14ac:dyDescent="0.2">
      <c r="A17" s="27"/>
      <c r="B17" s="43" t="s">
        <v>148</v>
      </c>
      <c r="C17" s="10">
        <v>1150</v>
      </c>
      <c r="D17" s="11"/>
      <c r="E17" s="12">
        <v>11.6</v>
      </c>
      <c r="F17" s="44">
        <f t="shared" si="2"/>
        <v>0</v>
      </c>
      <c r="G17" s="5"/>
      <c r="H17" s="43" t="s">
        <v>51</v>
      </c>
      <c r="I17" s="10">
        <v>3115</v>
      </c>
      <c r="J17" s="11"/>
      <c r="K17" s="12">
        <v>0.25</v>
      </c>
      <c r="L17" s="44">
        <f t="shared" si="1"/>
        <v>0</v>
      </c>
      <c r="M17" s="5"/>
      <c r="N17" s="43" t="s">
        <v>48</v>
      </c>
      <c r="O17" s="10">
        <v>4314</v>
      </c>
      <c r="P17" s="11"/>
      <c r="Q17" s="12">
        <v>3.8</v>
      </c>
      <c r="R17" s="44">
        <f t="shared" si="0"/>
        <v>0</v>
      </c>
    </row>
    <row r="18" spans="1:18" ht="20" customHeight="1" x14ac:dyDescent="0.2">
      <c r="A18" s="27"/>
      <c r="B18" s="43" t="s">
        <v>125</v>
      </c>
      <c r="C18" s="10" t="s">
        <v>126</v>
      </c>
      <c r="D18" s="11"/>
      <c r="E18" s="12">
        <v>11.6</v>
      </c>
      <c r="F18" s="44">
        <f t="shared" si="2"/>
        <v>0</v>
      </c>
      <c r="G18" s="5"/>
      <c r="H18" s="43" t="s">
        <v>53</v>
      </c>
      <c r="I18" s="10">
        <v>3116</v>
      </c>
      <c r="J18" s="11"/>
      <c r="K18" s="12">
        <v>0.25</v>
      </c>
      <c r="L18" s="44">
        <f t="shared" si="1"/>
        <v>0</v>
      </c>
      <c r="M18" s="5"/>
      <c r="N18" s="43" t="s">
        <v>50</v>
      </c>
      <c r="O18" s="10">
        <v>4315</v>
      </c>
      <c r="P18" s="11"/>
      <c r="Q18" s="12">
        <v>3.8</v>
      </c>
      <c r="R18" s="44">
        <f t="shared" si="0"/>
        <v>0</v>
      </c>
    </row>
    <row r="19" spans="1:18" ht="20" customHeight="1" x14ac:dyDescent="0.2">
      <c r="A19" s="27"/>
      <c r="B19" s="43" t="s">
        <v>13</v>
      </c>
      <c r="C19" s="10">
        <v>1164</v>
      </c>
      <c r="D19" s="11"/>
      <c r="E19" s="12">
        <v>2.2000000000000002</v>
      </c>
      <c r="F19" s="44">
        <f t="shared" si="2"/>
        <v>0</v>
      </c>
      <c r="G19" s="5"/>
      <c r="H19" s="43" t="s">
        <v>55</v>
      </c>
      <c r="I19" s="10">
        <v>3117</v>
      </c>
      <c r="J19" s="11"/>
      <c r="K19" s="12">
        <v>0.33</v>
      </c>
      <c r="L19" s="44">
        <f t="shared" si="1"/>
        <v>0</v>
      </c>
      <c r="M19" s="5"/>
      <c r="N19" s="43" t="s">
        <v>52</v>
      </c>
      <c r="O19" s="10">
        <v>4316</v>
      </c>
      <c r="P19" s="11"/>
      <c r="Q19" s="12">
        <v>3.8</v>
      </c>
      <c r="R19" s="44">
        <f t="shared" si="0"/>
        <v>0</v>
      </c>
    </row>
    <row r="20" spans="1:18" ht="20" customHeight="1" x14ac:dyDescent="0.2">
      <c r="A20" s="27"/>
      <c r="B20" s="43" t="s">
        <v>15</v>
      </c>
      <c r="C20" s="10">
        <v>1200</v>
      </c>
      <c r="D20" s="11"/>
      <c r="E20" s="12">
        <v>2.15</v>
      </c>
      <c r="F20" s="44">
        <f t="shared" si="2"/>
        <v>0</v>
      </c>
      <c r="G20" s="5"/>
      <c r="H20" s="43" t="s">
        <v>57</v>
      </c>
      <c r="I20" s="10">
        <v>3119</v>
      </c>
      <c r="J20" s="11"/>
      <c r="K20" s="12">
        <v>0.25</v>
      </c>
      <c r="L20" s="44">
        <f t="shared" si="1"/>
        <v>0</v>
      </c>
      <c r="M20" s="5"/>
      <c r="N20" s="43" t="s">
        <v>54</v>
      </c>
      <c r="O20" s="10">
        <v>4317</v>
      </c>
      <c r="P20" s="11"/>
      <c r="Q20" s="12">
        <v>3.8</v>
      </c>
      <c r="R20" s="44">
        <f t="shared" si="0"/>
        <v>0</v>
      </c>
    </row>
    <row r="21" spans="1:18" ht="20" customHeight="1" x14ac:dyDescent="0.2">
      <c r="A21" s="27"/>
      <c r="B21" s="43" t="s">
        <v>127</v>
      </c>
      <c r="C21" s="10" t="s">
        <v>128</v>
      </c>
      <c r="D21" s="11"/>
      <c r="E21" s="12">
        <v>2.15</v>
      </c>
      <c r="F21" s="44">
        <f t="shared" si="2"/>
        <v>0</v>
      </c>
      <c r="G21" s="5"/>
      <c r="H21" s="43" t="s">
        <v>59</v>
      </c>
      <c r="I21" s="10">
        <v>3120</v>
      </c>
      <c r="J21" s="11"/>
      <c r="K21" s="12">
        <v>0.25</v>
      </c>
      <c r="L21" s="44">
        <f t="shared" si="1"/>
        <v>0</v>
      </c>
      <c r="M21" s="5"/>
      <c r="N21" s="43" t="s">
        <v>56</v>
      </c>
      <c r="O21" s="10">
        <v>4318</v>
      </c>
      <c r="P21" s="11"/>
      <c r="Q21" s="12">
        <v>3.8</v>
      </c>
      <c r="R21" s="44">
        <f t="shared" si="0"/>
        <v>0</v>
      </c>
    </row>
    <row r="22" spans="1:18" ht="20" customHeight="1" x14ac:dyDescent="0.2">
      <c r="A22" s="27"/>
      <c r="B22" s="43" t="s">
        <v>149</v>
      </c>
      <c r="C22" s="10">
        <v>1201</v>
      </c>
      <c r="D22" s="11"/>
      <c r="E22" s="12">
        <v>13.05</v>
      </c>
      <c r="F22" s="44">
        <f t="shared" si="2"/>
        <v>0</v>
      </c>
      <c r="G22" s="5"/>
      <c r="H22" s="43" t="s">
        <v>61</v>
      </c>
      <c r="I22" s="10">
        <v>3121</v>
      </c>
      <c r="J22" s="11"/>
      <c r="K22" s="12">
        <v>0.33</v>
      </c>
      <c r="L22" s="44">
        <f t="shared" si="1"/>
        <v>0</v>
      </c>
      <c r="M22" s="5"/>
      <c r="N22" s="43" t="s">
        <v>58</v>
      </c>
      <c r="O22" s="10">
        <v>4319</v>
      </c>
      <c r="P22" s="11"/>
      <c r="Q22" s="12">
        <v>3.8</v>
      </c>
      <c r="R22" s="44">
        <f t="shared" si="0"/>
        <v>0</v>
      </c>
    </row>
    <row r="23" spans="1:18" ht="20" customHeight="1" x14ac:dyDescent="0.2">
      <c r="A23" s="27"/>
      <c r="B23" s="43" t="s">
        <v>150</v>
      </c>
      <c r="C23" s="10" t="s">
        <v>151</v>
      </c>
      <c r="D23" s="11"/>
      <c r="E23" s="12">
        <v>13.05</v>
      </c>
      <c r="F23" s="44">
        <f t="shared" si="2"/>
        <v>0</v>
      </c>
      <c r="G23" s="5"/>
      <c r="H23" s="43" t="s">
        <v>63</v>
      </c>
      <c r="I23" s="10">
        <v>3122</v>
      </c>
      <c r="J23" s="11"/>
      <c r="K23" s="12">
        <v>0.25</v>
      </c>
      <c r="L23" s="44">
        <f t="shared" si="1"/>
        <v>0</v>
      </c>
      <c r="M23" s="5"/>
      <c r="N23" s="43" t="s">
        <v>60</v>
      </c>
      <c r="O23" s="10">
        <v>4320</v>
      </c>
      <c r="P23" s="11"/>
      <c r="Q23" s="12">
        <v>3.8</v>
      </c>
      <c r="R23" s="44">
        <f t="shared" si="0"/>
        <v>0</v>
      </c>
    </row>
    <row r="24" spans="1:18" ht="20" customHeight="1" x14ac:dyDescent="0.2">
      <c r="A24" s="27"/>
      <c r="B24" s="43" t="s">
        <v>18</v>
      </c>
      <c r="C24" s="10">
        <v>1400</v>
      </c>
      <c r="D24" s="11"/>
      <c r="E24" s="12">
        <v>10.1</v>
      </c>
      <c r="F24" s="44">
        <f t="shared" si="2"/>
        <v>0</v>
      </c>
      <c r="G24" s="5"/>
      <c r="H24" s="43" t="s">
        <v>65</v>
      </c>
      <c r="I24" s="10">
        <v>3123</v>
      </c>
      <c r="J24" s="11"/>
      <c r="K24" s="12">
        <v>0.25</v>
      </c>
      <c r="L24" s="44">
        <f t="shared" si="1"/>
        <v>0</v>
      </c>
      <c r="M24" s="5"/>
      <c r="N24" s="43" t="s">
        <v>62</v>
      </c>
      <c r="O24" s="10">
        <v>4321</v>
      </c>
      <c r="P24" s="11"/>
      <c r="Q24" s="12">
        <v>3.8</v>
      </c>
      <c r="R24" s="44">
        <f t="shared" si="0"/>
        <v>0</v>
      </c>
    </row>
    <row r="25" spans="1:18" ht="20" customHeight="1" x14ac:dyDescent="0.2">
      <c r="A25" s="27"/>
      <c r="B25" s="43" t="s">
        <v>129</v>
      </c>
      <c r="C25" s="10" t="s">
        <v>130</v>
      </c>
      <c r="D25" s="11"/>
      <c r="E25" s="12">
        <v>10.1</v>
      </c>
      <c r="F25" s="44">
        <f t="shared" si="2"/>
        <v>0</v>
      </c>
      <c r="G25" s="5"/>
      <c r="H25" s="43" t="s">
        <v>67</v>
      </c>
      <c r="I25" s="10">
        <v>3124</v>
      </c>
      <c r="J25" s="11"/>
      <c r="K25" s="12">
        <v>0.56000000000000005</v>
      </c>
      <c r="L25" s="44">
        <f t="shared" si="1"/>
        <v>0</v>
      </c>
      <c r="M25" s="5"/>
      <c r="N25" s="43" t="s">
        <v>64</v>
      </c>
      <c r="O25" s="10">
        <v>4322</v>
      </c>
      <c r="P25" s="11"/>
      <c r="Q25" s="12">
        <v>3.8</v>
      </c>
      <c r="R25" s="44">
        <f t="shared" si="0"/>
        <v>0</v>
      </c>
    </row>
    <row r="26" spans="1:18" ht="20" customHeight="1" x14ac:dyDescent="0.2">
      <c r="A26" s="27"/>
      <c r="B26" s="43" t="s">
        <v>101</v>
      </c>
      <c r="C26" s="10">
        <v>1500</v>
      </c>
      <c r="D26" s="11"/>
      <c r="E26" s="12">
        <v>0.8</v>
      </c>
      <c r="F26" s="44">
        <f t="shared" si="2"/>
        <v>0</v>
      </c>
      <c r="G26" s="5"/>
      <c r="H26" s="43" t="s">
        <v>69</v>
      </c>
      <c r="I26" s="10">
        <v>3126</v>
      </c>
      <c r="J26" s="11"/>
      <c r="K26" s="12">
        <v>0.25</v>
      </c>
      <c r="L26" s="44">
        <f t="shared" si="1"/>
        <v>0</v>
      </c>
      <c r="M26" s="5"/>
      <c r="N26" s="43" t="s">
        <v>66</v>
      </c>
      <c r="O26" s="10">
        <v>4323</v>
      </c>
      <c r="P26" s="11"/>
      <c r="Q26" s="12">
        <v>3.8</v>
      </c>
      <c r="R26" s="44">
        <f t="shared" si="0"/>
        <v>0</v>
      </c>
    </row>
    <row r="27" spans="1:18" ht="20" customHeight="1" x14ac:dyDescent="0.2">
      <c r="A27" s="27"/>
      <c r="B27" s="43" t="s">
        <v>131</v>
      </c>
      <c r="C27" s="10" t="s">
        <v>132</v>
      </c>
      <c r="D27" s="11"/>
      <c r="E27" s="12">
        <v>0.8</v>
      </c>
      <c r="F27" s="44">
        <f t="shared" si="2"/>
        <v>0</v>
      </c>
      <c r="G27" s="5"/>
      <c r="H27" s="43" t="s">
        <v>71</v>
      </c>
      <c r="I27" s="10">
        <v>3127</v>
      </c>
      <c r="J27" s="11"/>
      <c r="K27" s="12">
        <v>0.33</v>
      </c>
      <c r="L27" s="44">
        <f t="shared" si="1"/>
        <v>0</v>
      </c>
      <c r="M27" s="5"/>
      <c r="N27" s="43" t="s">
        <v>68</v>
      </c>
      <c r="O27" s="10">
        <v>4324</v>
      </c>
      <c r="P27" s="11"/>
      <c r="Q27" s="12">
        <v>3.8</v>
      </c>
      <c r="R27" s="44">
        <f t="shared" si="0"/>
        <v>0</v>
      </c>
    </row>
    <row r="28" spans="1:18" ht="20" customHeight="1" x14ac:dyDescent="0.2">
      <c r="A28" s="27"/>
      <c r="B28" s="43" t="s">
        <v>20</v>
      </c>
      <c r="C28" s="10">
        <v>1600</v>
      </c>
      <c r="D28" s="11"/>
      <c r="E28" s="12">
        <v>1</v>
      </c>
      <c r="F28" s="44">
        <f t="shared" si="2"/>
        <v>0</v>
      </c>
      <c r="G28" s="5"/>
      <c r="H28" s="43" t="s">
        <v>73</v>
      </c>
      <c r="I28" s="10">
        <v>3128</v>
      </c>
      <c r="J28" s="11"/>
      <c r="K28" s="12">
        <v>0.37</v>
      </c>
      <c r="L28" s="44">
        <f t="shared" si="1"/>
        <v>0</v>
      </c>
      <c r="M28" s="5"/>
      <c r="N28" s="43" t="s">
        <v>70</v>
      </c>
      <c r="O28" s="10">
        <v>4325</v>
      </c>
      <c r="P28" s="11"/>
      <c r="Q28" s="12">
        <v>3.8</v>
      </c>
      <c r="R28" s="44">
        <f t="shared" si="0"/>
        <v>0</v>
      </c>
    </row>
    <row r="29" spans="1:18" ht="20" customHeight="1" x14ac:dyDescent="0.2">
      <c r="A29" s="27"/>
      <c r="B29" s="43" t="s">
        <v>22</v>
      </c>
      <c r="C29" s="10">
        <v>1601</v>
      </c>
      <c r="D29" s="11"/>
      <c r="E29" s="12">
        <v>1</v>
      </c>
      <c r="F29" s="44">
        <f t="shared" si="2"/>
        <v>0</v>
      </c>
      <c r="G29" s="5"/>
      <c r="H29" s="43" t="s">
        <v>75</v>
      </c>
      <c r="I29" s="10">
        <v>3129</v>
      </c>
      <c r="J29" s="11"/>
      <c r="K29" s="12">
        <v>0.25</v>
      </c>
      <c r="L29" s="44">
        <f t="shared" si="1"/>
        <v>0</v>
      </c>
      <c r="M29" s="5"/>
      <c r="N29" s="43" t="s">
        <v>72</v>
      </c>
      <c r="O29" s="10">
        <v>4326</v>
      </c>
      <c r="P29" s="11"/>
      <c r="Q29" s="12">
        <v>3.8</v>
      </c>
      <c r="R29" s="44">
        <f t="shared" si="0"/>
        <v>0</v>
      </c>
    </row>
    <row r="30" spans="1:18" ht="20" customHeight="1" x14ac:dyDescent="0.2">
      <c r="A30" s="27"/>
      <c r="B30" s="45" t="s">
        <v>24</v>
      </c>
      <c r="C30" s="15">
        <v>1603</v>
      </c>
      <c r="D30" s="16"/>
      <c r="E30" s="17">
        <v>3.4</v>
      </c>
      <c r="F30" s="44">
        <f t="shared" si="2"/>
        <v>0</v>
      </c>
      <c r="G30" s="5"/>
      <c r="H30" s="45" t="s">
        <v>138</v>
      </c>
      <c r="I30" s="15">
        <v>3130</v>
      </c>
      <c r="J30" s="16"/>
      <c r="K30" s="17">
        <v>0.33</v>
      </c>
      <c r="L30" s="44">
        <f t="shared" si="1"/>
        <v>0</v>
      </c>
      <c r="M30" s="5"/>
      <c r="N30" s="45" t="s">
        <v>74</v>
      </c>
      <c r="O30" s="15">
        <v>4327</v>
      </c>
      <c r="P30" s="16"/>
      <c r="Q30" s="17">
        <v>3.8</v>
      </c>
      <c r="R30" s="44">
        <f t="shared" si="0"/>
        <v>0</v>
      </c>
    </row>
    <row r="31" spans="1:18" ht="20" customHeight="1" thickBot="1" x14ac:dyDescent="0.25">
      <c r="A31" s="27"/>
      <c r="B31" s="45" t="s">
        <v>26</v>
      </c>
      <c r="C31" s="15">
        <v>3110</v>
      </c>
      <c r="D31" s="16"/>
      <c r="E31" s="17">
        <v>0.82</v>
      </c>
      <c r="F31" s="44">
        <f t="shared" si="2"/>
        <v>0</v>
      </c>
      <c r="G31" s="5"/>
      <c r="H31" s="45"/>
      <c r="I31" s="15"/>
      <c r="J31" s="16"/>
      <c r="K31" s="17"/>
      <c r="L31" s="44">
        <f t="shared" si="1"/>
        <v>0</v>
      </c>
      <c r="M31" s="5"/>
      <c r="N31" s="46" t="s">
        <v>76</v>
      </c>
      <c r="O31" s="29">
        <v>4328</v>
      </c>
      <c r="P31" s="30"/>
      <c r="Q31" s="31">
        <v>3.8</v>
      </c>
      <c r="R31" s="44">
        <f t="shared" si="0"/>
        <v>0</v>
      </c>
    </row>
    <row r="32" spans="1:18" ht="20" customHeight="1" thickBot="1" x14ac:dyDescent="0.25">
      <c r="A32" s="27"/>
      <c r="B32" s="54" t="s">
        <v>110</v>
      </c>
      <c r="C32" s="9" t="s">
        <v>2</v>
      </c>
      <c r="D32" s="9" t="s">
        <v>3</v>
      </c>
      <c r="E32" s="9" t="s">
        <v>4</v>
      </c>
      <c r="F32" s="55" t="s">
        <v>5</v>
      </c>
      <c r="G32" s="5"/>
      <c r="H32" s="54" t="s">
        <v>109</v>
      </c>
      <c r="I32" s="9" t="s">
        <v>2</v>
      </c>
      <c r="J32" s="9" t="s">
        <v>3</v>
      </c>
      <c r="K32" s="9" t="s">
        <v>4</v>
      </c>
      <c r="L32" s="55" t="s">
        <v>5</v>
      </c>
      <c r="M32" s="5"/>
      <c r="N32" s="46" t="s">
        <v>77</v>
      </c>
      <c r="O32" s="29">
        <v>4329</v>
      </c>
      <c r="P32" s="30"/>
      <c r="Q32" s="31">
        <v>3.8</v>
      </c>
      <c r="R32" s="44">
        <f t="shared" si="0"/>
        <v>0</v>
      </c>
    </row>
    <row r="33" spans="1:18" ht="20" customHeight="1" x14ac:dyDescent="0.2">
      <c r="A33" s="27"/>
      <c r="B33" s="45" t="s">
        <v>6</v>
      </c>
      <c r="C33" s="15">
        <v>4100</v>
      </c>
      <c r="D33" s="16"/>
      <c r="E33" s="17">
        <v>0.56000000000000005</v>
      </c>
      <c r="F33" s="44">
        <f t="shared" ref="F33:F41" si="3">D33*E33</f>
        <v>0</v>
      </c>
      <c r="G33" s="5"/>
      <c r="H33" s="45" t="s">
        <v>111</v>
      </c>
      <c r="I33" s="15">
        <v>4200</v>
      </c>
      <c r="J33" s="16"/>
      <c r="K33" s="17">
        <v>0.4</v>
      </c>
      <c r="L33" s="44">
        <f t="shared" ref="L33:L41" si="4">J33*K33</f>
        <v>0</v>
      </c>
      <c r="M33" s="5"/>
      <c r="N33" s="45" t="s">
        <v>79</v>
      </c>
      <c r="O33" s="15">
        <v>4330</v>
      </c>
      <c r="P33" s="16"/>
      <c r="Q33" s="17">
        <v>3.8</v>
      </c>
      <c r="R33" s="44">
        <f t="shared" si="0"/>
        <v>0</v>
      </c>
    </row>
    <row r="34" spans="1:18" ht="20" customHeight="1" x14ac:dyDescent="0.2">
      <c r="A34" s="27"/>
      <c r="B34" s="45" t="s">
        <v>8</v>
      </c>
      <c r="C34" s="15">
        <v>4101</v>
      </c>
      <c r="D34" s="16"/>
      <c r="E34" s="17">
        <v>0.56000000000000005</v>
      </c>
      <c r="F34" s="61">
        <f t="shared" si="3"/>
        <v>0</v>
      </c>
      <c r="G34" s="5"/>
      <c r="H34" s="45" t="s">
        <v>112</v>
      </c>
      <c r="I34" s="15">
        <v>4201</v>
      </c>
      <c r="J34" s="16"/>
      <c r="K34" s="17">
        <v>0.4</v>
      </c>
      <c r="L34" s="44">
        <f t="shared" si="4"/>
        <v>0</v>
      </c>
      <c r="M34" s="5"/>
      <c r="N34" s="45" t="s">
        <v>81</v>
      </c>
      <c r="O34" s="15">
        <v>4331</v>
      </c>
      <c r="P34" s="16"/>
      <c r="Q34" s="17">
        <v>3.8</v>
      </c>
      <c r="R34" s="44">
        <f t="shared" si="0"/>
        <v>0</v>
      </c>
    </row>
    <row r="35" spans="1:18" ht="20" customHeight="1" x14ac:dyDescent="0.2">
      <c r="A35" s="27"/>
      <c r="B35" s="45" t="s">
        <v>10</v>
      </c>
      <c r="C35" s="15">
        <v>4102</v>
      </c>
      <c r="D35" s="16"/>
      <c r="E35" s="17">
        <v>0.56000000000000005</v>
      </c>
      <c r="F35" s="44">
        <f t="shared" si="3"/>
        <v>0</v>
      </c>
      <c r="G35" s="5"/>
      <c r="H35" s="45" t="s">
        <v>113</v>
      </c>
      <c r="I35" s="15">
        <v>4202</v>
      </c>
      <c r="J35" s="16"/>
      <c r="K35" s="17">
        <v>0.4</v>
      </c>
      <c r="L35" s="44">
        <f t="shared" si="4"/>
        <v>0</v>
      </c>
      <c r="M35" s="5"/>
      <c r="N35" s="45" t="s">
        <v>83</v>
      </c>
      <c r="O35" s="15">
        <v>4332</v>
      </c>
      <c r="P35" s="16"/>
      <c r="Q35" s="17">
        <v>3.8</v>
      </c>
      <c r="R35" s="44">
        <f t="shared" si="0"/>
        <v>0</v>
      </c>
    </row>
    <row r="36" spans="1:18" ht="20" customHeight="1" x14ac:dyDescent="0.2">
      <c r="A36" s="27"/>
      <c r="B36" s="45" t="s">
        <v>11</v>
      </c>
      <c r="C36" s="15">
        <v>4103</v>
      </c>
      <c r="D36" s="16"/>
      <c r="E36" s="17">
        <v>0.56000000000000005</v>
      </c>
      <c r="F36" s="44">
        <f t="shared" si="3"/>
        <v>0</v>
      </c>
      <c r="G36" s="5"/>
      <c r="H36" s="45" t="s">
        <v>114</v>
      </c>
      <c r="I36" s="15">
        <v>4203</v>
      </c>
      <c r="J36" s="16"/>
      <c r="K36" s="17">
        <v>0.4</v>
      </c>
      <c r="L36" s="44">
        <f t="shared" si="4"/>
        <v>0</v>
      </c>
      <c r="M36" s="5"/>
      <c r="N36" s="45" t="s">
        <v>85</v>
      </c>
      <c r="O36" s="15">
        <v>4333</v>
      </c>
      <c r="P36" s="16"/>
      <c r="Q36" s="17">
        <v>3.8</v>
      </c>
      <c r="R36" s="44">
        <f t="shared" si="0"/>
        <v>0</v>
      </c>
    </row>
    <row r="37" spans="1:18" ht="20" customHeight="1" x14ac:dyDescent="0.2">
      <c r="A37" s="27"/>
      <c r="B37" s="45" t="s">
        <v>12</v>
      </c>
      <c r="C37" s="15">
        <v>4104</v>
      </c>
      <c r="D37" s="16"/>
      <c r="E37" s="17">
        <v>0.56000000000000005</v>
      </c>
      <c r="F37" s="44">
        <f t="shared" si="3"/>
        <v>0</v>
      </c>
      <c r="G37" s="5"/>
      <c r="H37" s="45" t="s">
        <v>115</v>
      </c>
      <c r="I37" s="15">
        <v>4204</v>
      </c>
      <c r="J37" s="16"/>
      <c r="K37" s="17">
        <v>0.4</v>
      </c>
      <c r="L37" s="44">
        <f t="shared" si="4"/>
        <v>0</v>
      </c>
      <c r="M37" s="5"/>
      <c r="N37" s="45" t="s">
        <v>86</v>
      </c>
      <c r="O37" s="15">
        <v>4334</v>
      </c>
      <c r="P37" s="16"/>
      <c r="Q37" s="17">
        <v>3.8</v>
      </c>
      <c r="R37" s="44">
        <f t="shared" si="0"/>
        <v>0</v>
      </c>
    </row>
    <row r="38" spans="1:18" ht="20" customHeight="1" x14ac:dyDescent="0.2">
      <c r="A38" s="27"/>
      <c r="B38" s="45" t="s">
        <v>14</v>
      </c>
      <c r="C38" s="15">
        <v>4105</v>
      </c>
      <c r="D38" s="16"/>
      <c r="E38" s="17">
        <v>0.56000000000000005</v>
      </c>
      <c r="F38" s="44">
        <f t="shared" si="3"/>
        <v>0</v>
      </c>
      <c r="G38" s="5"/>
      <c r="H38" s="45" t="s">
        <v>116</v>
      </c>
      <c r="I38" s="15">
        <v>4205</v>
      </c>
      <c r="J38" s="16"/>
      <c r="K38" s="17">
        <v>0.4</v>
      </c>
      <c r="L38" s="44">
        <f t="shared" si="4"/>
        <v>0</v>
      </c>
      <c r="M38" s="5"/>
      <c r="N38" s="45" t="s">
        <v>88</v>
      </c>
      <c r="O38" s="15">
        <v>4335</v>
      </c>
      <c r="P38" s="16"/>
      <c r="Q38" s="17">
        <v>3.8</v>
      </c>
      <c r="R38" s="44">
        <f t="shared" si="0"/>
        <v>0</v>
      </c>
    </row>
    <row r="39" spans="1:18" ht="20" customHeight="1" x14ac:dyDescent="0.2">
      <c r="A39" s="27"/>
      <c r="B39" s="45" t="s">
        <v>16</v>
      </c>
      <c r="C39" s="15">
        <v>4106</v>
      </c>
      <c r="D39" s="16"/>
      <c r="E39" s="17">
        <v>0.56000000000000005</v>
      </c>
      <c r="F39" s="44">
        <f t="shared" si="3"/>
        <v>0</v>
      </c>
      <c r="G39" s="5"/>
      <c r="H39" s="45" t="s">
        <v>117</v>
      </c>
      <c r="I39" s="15">
        <v>4206</v>
      </c>
      <c r="J39" s="16"/>
      <c r="K39" s="17">
        <v>0.4</v>
      </c>
      <c r="L39" s="44">
        <f t="shared" si="4"/>
        <v>0</v>
      </c>
      <c r="M39" s="5"/>
      <c r="N39" s="45" t="s">
        <v>97</v>
      </c>
      <c r="O39" s="15">
        <v>4336</v>
      </c>
      <c r="P39" s="16"/>
      <c r="Q39" s="17">
        <v>3.8</v>
      </c>
      <c r="R39" s="44">
        <f t="shared" si="0"/>
        <v>0</v>
      </c>
    </row>
    <row r="40" spans="1:18" ht="20" customHeight="1" x14ac:dyDescent="0.2">
      <c r="A40" s="27"/>
      <c r="B40" s="45" t="s">
        <v>17</v>
      </c>
      <c r="C40" s="15">
        <v>4107</v>
      </c>
      <c r="D40" s="16"/>
      <c r="E40" s="17">
        <v>0.56000000000000005</v>
      </c>
      <c r="F40" s="44">
        <f t="shared" si="3"/>
        <v>0</v>
      </c>
      <c r="G40" s="5"/>
      <c r="H40" s="45" t="s">
        <v>118</v>
      </c>
      <c r="I40" s="15">
        <v>4207</v>
      </c>
      <c r="J40" s="16"/>
      <c r="K40" s="17">
        <v>0.4</v>
      </c>
      <c r="L40" s="44">
        <f t="shared" si="4"/>
        <v>0</v>
      </c>
      <c r="M40" s="5"/>
      <c r="N40" s="45" t="s">
        <v>98</v>
      </c>
      <c r="O40" s="15">
        <v>4337</v>
      </c>
      <c r="P40" s="16"/>
      <c r="Q40" s="17">
        <v>3.8</v>
      </c>
      <c r="R40" s="44">
        <f t="shared" si="0"/>
        <v>0</v>
      </c>
    </row>
    <row r="41" spans="1:18" ht="20" customHeight="1" thickBot="1" x14ac:dyDescent="0.25">
      <c r="A41" s="27"/>
      <c r="B41" s="45" t="s">
        <v>19</v>
      </c>
      <c r="C41" s="15">
        <v>4108</v>
      </c>
      <c r="D41" s="16"/>
      <c r="E41" s="17">
        <v>0.56000000000000005</v>
      </c>
      <c r="F41" s="44">
        <f t="shared" si="3"/>
        <v>0</v>
      </c>
      <c r="G41" s="5"/>
      <c r="H41" s="45" t="s">
        <v>119</v>
      </c>
      <c r="I41" s="15">
        <v>4208</v>
      </c>
      <c r="J41" s="16"/>
      <c r="K41" s="17">
        <v>0.4</v>
      </c>
      <c r="L41" s="44">
        <f t="shared" si="4"/>
        <v>0</v>
      </c>
      <c r="M41" s="5"/>
      <c r="N41" s="45" t="s">
        <v>99</v>
      </c>
      <c r="O41" s="15">
        <v>4338</v>
      </c>
      <c r="P41" s="16"/>
      <c r="Q41" s="17">
        <v>3.8</v>
      </c>
      <c r="R41" s="44">
        <f t="shared" si="0"/>
        <v>0</v>
      </c>
    </row>
    <row r="42" spans="1:18" ht="20" customHeight="1" thickBot="1" x14ac:dyDescent="0.25">
      <c r="A42" s="27"/>
      <c r="B42" s="54" t="s">
        <v>137</v>
      </c>
      <c r="C42" s="23" t="s">
        <v>2</v>
      </c>
      <c r="D42" s="23" t="s">
        <v>3</v>
      </c>
      <c r="E42" s="23" t="s">
        <v>4</v>
      </c>
      <c r="F42" s="56" t="s">
        <v>136</v>
      </c>
      <c r="G42" s="5"/>
      <c r="H42" s="54" t="s">
        <v>137</v>
      </c>
      <c r="I42" s="23" t="s">
        <v>2</v>
      </c>
      <c r="J42" s="23" t="s">
        <v>3</v>
      </c>
      <c r="K42" s="23" t="s">
        <v>4</v>
      </c>
      <c r="L42" s="56" t="s">
        <v>136</v>
      </c>
      <c r="M42" s="5"/>
      <c r="N42" s="45" t="s">
        <v>100</v>
      </c>
      <c r="O42" s="15">
        <v>4339</v>
      </c>
      <c r="P42" s="16"/>
      <c r="Q42" s="17">
        <v>3.8</v>
      </c>
      <c r="R42" s="44">
        <f t="shared" si="0"/>
        <v>0</v>
      </c>
    </row>
    <row r="43" spans="1:18" ht="20" customHeight="1" x14ac:dyDescent="0.2">
      <c r="A43" s="27"/>
      <c r="B43" s="45" t="s">
        <v>78</v>
      </c>
      <c r="C43" s="15">
        <v>2111</v>
      </c>
      <c r="D43" s="16"/>
      <c r="E43" s="17">
        <v>7.5</v>
      </c>
      <c r="F43" s="44">
        <f>D43*E43</f>
        <v>0</v>
      </c>
      <c r="G43" s="5"/>
      <c r="H43" s="45" t="s">
        <v>94</v>
      </c>
      <c r="I43" s="15">
        <v>2202</v>
      </c>
      <c r="J43" s="16"/>
      <c r="K43" s="17">
        <v>0.25</v>
      </c>
      <c r="L43" s="44">
        <f t="shared" ref="L43:L47" si="5">J43*K43</f>
        <v>0</v>
      </c>
      <c r="M43" s="5"/>
      <c r="N43" s="45" t="s">
        <v>152</v>
      </c>
      <c r="O43" s="15">
        <v>4340</v>
      </c>
      <c r="P43" s="16"/>
      <c r="Q43" s="17">
        <v>3.8</v>
      </c>
      <c r="R43" s="44">
        <f t="shared" si="0"/>
        <v>0</v>
      </c>
    </row>
    <row r="44" spans="1:18" ht="20" customHeight="1" x14ac:dyDescent="0.2">
      <c r="A44" s="27"/>
      <c r="B44" s="47" t="s">
        <v>80</v>
      </c>
      <c r="C44" s="13">
        <v>2101</v>
      </c>
      <c r="D44" s="14"/>
      <c r="E44" s="12">
        <v>10.25</v>
      </c>
      <c r="F44" s="57">
        <f>D44*E44</f>
        <v>0</v>
      </c>
      <c r="G44" s="5"/>
      <c r="H44" s="47" t="s">
        <v>92</v>
      </c>
      <c r="I44" s="13">
        <v>2203</v>
      </c>
      <c r="J44" s="14"/>
      <c r="K44" s="12">
        <v>0.25</v>
      </c>
      <c r="L44" s="57">
        <f t="shared" si="5"/>
        <v>0</v>
      </c>
      <c r="M44" s="5"/>
      <c r="N44" s="47" t="s">
        <v>153</v>
      </c>
      <c r="O44" s="13">
        <v>4341</v>
      </c>
      <c r="P44" s="14"/>
      <c r="Q44" s="12">
        <v>3.8</v>
      </c>
      <c r="R44" s="57">
        <f t="shared" si="0"/>
        <v>0</v>
      </c>
    </row>
    <row r="45" spans="1:18" ht="20" customHeight="1" x14ac:dyDescent="0.2">
      <c r="A45" s="27"/>
      <c r="B45" s="45" t="s">
        <v>104</v>
      </c>
      <c r="C45" s="15" t="s">
        <v>105</v>
      </c>
      <c r="D45" s="16"/>
      <c r="E45" s="17">
        <v>0.65</v>
      </c>
      <c r="F45" s="44">
        <f>D45*E45</f>
        <v>0</v>
      </c>
      <c r="G45" s="5"/>
      <c r="H45" s="45" t="s">
        <v>93</v>
      </c>
      <c r="I45" s="15">
        <v>2204</v>
      </c>
      <c r="J45" s="16"/>
      <c r="K45" s="17">
        <v>0.25</v>
      </c>
      <c r="L45" s="44">
        <f t="shared" si="5"/>
        <v>0</v>
      </c>
      <c r="M45" s="5"/>
      <c r="N45" s="45" t="s">
        <v>154</v>
      </c>
      <c r="O45" s="15">
        <v>4342</v>
      </c>
      <c r="P45" s="16"/>
      <c r="Q45" s="17">
        <v>3.8</v>
      </c>
      <c r="R45" s="44">
        <f t="shared" si="0"/>
        <v>0</v>
      </c>
    </row>
    <row r="46" spans="1:18" ht="20" customHeight="1" x14ac:dyDescent="0.2">
      <c r="A46" s="27"/>
      <c r="B46" s="45" t="s">
        <v>82</v>
      </c>
      <c r="C46" s="15">
        <v>2102</v>
      </c>
      <c r="D46" s="16"/>
      <c r="E46" s="17">
        <v>10.45</v>
      </c>
      <c r="F46" s="44">
        <f>D46*E46</f>
        <v>0</v>
      </c>
      <c r="G46" s="5"/>
      <c r="H46" s="45" t="s">
        <v>95</v>
      </c>
      <c r="I46" s="15">
        <v>2205</v>
      </c>
      <c r="J46" s="16"/>
      <c r="K46" s="17">
        <v>0.33</v>
      </c>
      <c r="L46" s="44">
        <f t="shared" si="5"/>
        <v>0</v>
      </c>
      <c r="M46" s="5"/>
      <c r="N46" s="45" t="s">
        <v>155</v>
      </c>
      <c r="O46" s="15">
        <v>4343</v>
      </c>
      <c r="P46" s="16"/>
      <c r="Q46" s="17">
        <v>3.8</v>
      </c>
      <c r="R46" s="44">
        <f t="shared" si="0"/>
        <v>0</v>
      </c>
    </row>
    <row r="47" spans="1:18" ht="20" customHeight="1" x14ac:dyDescent="0.2">
      <c r="A47" s="27"/>
      <c r="B47" s="45" t="s">
        <v>106</v>
      </c>
      <c r="C47" s="15" t="s">
        <v>107</v>
      </c>
      <c r="D47" s="16"/>
      <c r="E47" s="17">
        <v>1.85</v>
      </c>
      <c r="F47" s="44">
        <f>D47*E47</f>
        <v>0</v>
      </c>
      <c r="G47" s="5"/>
      <c r="H47" s="45" t="s">
        <v>96</v>
      </c>
      <c r="I47" s="15">
        <v>2206</v>
      </c>
      <c r="J47" s="16"/>
      <c r="K47" s="17">
        <v>0.33</v>
      </c>
      <c r="L47" s="44">
        <f t="shared" si="5"/>
        <v>0</v>
      </c>
      <c r="M47" s="5"/>
      <c r="N47" s="45" t="s">
        <v>156</v>
      </c>
      <c r="O47" s="15">
        <v>4344</v>
      </c>
      <c r="P47" s="16"/>
      <c r="Q47" s="17">
        <v>3.8</v>
      </c>
      <c r="R47" s="44">
        <f t="shared" si="0"/>
        <v>0</v>
      </c>
    </row>
    <row r="48" spans="1:18" ht="20" customHeight="1" thickBot="1" x14ac:dyDescent="0.25">
      <c r="A48" s="27"/>
      <c r="B48" s="45" t="s">
        <v>87</v>
      </c>
      <c r="C48" s="15">
        <v>9130</v>
      </c>
      <c r="D48" s="16"/>
      <c r="E48" s="17">
        <v>4.9000000000000004</v>
      </c>
      <c r="F48" s="44">
        <f t="shared" ref="F48:F51" si="6">D48*E48</f>
        <v>0</v>
      </c>
      <c r="G48" s="5"/>
      <c r="H48" s="45" t="s">
        <v>169</v>
      </c>
      <c r="I48" s="15">
        <v>2207</v>
      </c>
      <c r="J48" s="16"/>
      <c r="K48" s="17">
        <v>0.33</v>
      </c>
      <c r="L48" s="44">
        <f t="shared" ref="L48" si="7">J48*K48</f>
        <v>0</v>
      </c>
      <c r="M48" s="5"/>
      <c r="N48" s="45" t="s">
        <v>157</v>
      </c>
      <c r="O48" s="15">
        <v>4345</v>
      </c>
      <c r="P48" s="16"/>
      <c r="Q48" s="17">
        <v>3.8</v>
      </c>
      <c r="R48" s="44">
        <f t="shared" si="0"/>
        <v>0</v>
      </c>
    </row>
    <row r="49" spans="1:18" ht="20" customHeight="1" thickBot="1" x14ac:dyDescent="0.25">
      <c r="A49" s="27"/>
      <c r="B49" s="45" t="s">
        <v>84</v>
      </c>
      <c r="C49" s="15">
        <v>2110</v>
      </c>
      <c r="D49" s="16"/>
      <c r="E49" s="17">
        <v>2.25</v>
      </c>
      <c r="F49" s="44">
        <f t="shared" si="6"/>
        <v>0</v>
      </c>
      <c r="G49" s="5"/>
      <c r="H49" s="54" t="s">
        <v>170</v>
      </c>
      <c r="I49" s="23" t="s">
        <v>2</v>
      </c>
      <c r="J49" s="23" t="s">
        <v>3</v>
      </c>
      <c r="K49" s="23" t="s">
        <v>4</v>
      </c>
      <c r="L49" s="56" t="s">
        <v>136</v>
      </c>
      <c r="M49" s="5"/>
      <c r="N49" s="45" t="s">
        <v>162</v>
      </c>
      <c r="O49" s="15">
        <v>4346</v>
      </c>
      <c r="P49" s="16"/>
      <c r="Q49" s="17">
        <v>3.8</v>
      </c>
      <c r="R49" s="44">
        <f t="shared" si="0"/>
        <v>0</v>
      </c>
    </row>
    <row r="50" spans="1:18" ht="20" customHeight="1" x14ac:dyDescent="0.2">
      <c r="A50" s="27"/>
      <c r="B50" s="45" t="s">
        <v>167</v>
      </c>
      <c r="C50" s="15">
        <v>9053</v>
      </c>
      <c r="D50" s="16"/>
      <c r="E50" s="17">
        <v>22.05</v>
      </c>
      <c r="F50" s="44">
        <f t="shared" si="6"/>
        <v>0</v>
      </c>
      <c r="G50" s="5"/>
      <c r="H50" s="45"/>
      <c r="I50" s="15"/>
      <c r="J50" s="16"/>
      <c r="K50" s="17">
        <v>0</v>
      </c>
      <c r="L50" s="44">
        <f t="shared" ref="L49:L52" si="8">J50*K50</f>
        <v>0</v>
      </c>
      <c r="M50" s="5"/>
      <c r="N50" s="45" t="s">
        <v>163</v>
      </c>
      <c r="O50" s="15">
        <v>4347</v>
      </c>
      <c r="P50" s="16"/>
      <c r="Q50" s="17">
        <v>3.8</v>
      </c>
      <c r="R50" s="44">
        <f t="shared" si="0"/>
        <v>0</v>
      </c>
    </row>
    <row r="51" spans="1:18" ht="20" customHeight="1" x14ac:dyDescent="0.2">
      <c r="A51" s="27"/>
      <c r="B51" s="45" t="s">
        <v>102</v>
      </c>
      <c r="C51" s="15">
        <v>9054</v>
      </c>
      <c r="D51" s="16"/>
      <c r="E51" s="17">
        <v>27.7</v>
      </c>
      <c r="F51" s="44">
        <f t="shared" si="6"/>
        <v>0</v>
      </c>
      <c r="G51" s="5"/>
      <c r="H51" s="45"/>
      <c r="I51" s="15"/>
      <c r="J51" s="16"/>
      <c r="K51" s="17">
        <v>0</v>
      </c>
      <c r="L51" s="44">
        <f t="shared" si="8"/>
        <v>0</v>
      </c>
      <c r="M51" s="5"/>
      <c r="N51" s="45" t="s">
        <v>164</v>
      </c>
      <c r="O51" s="15">
        <v>4348</v>
      </c>
      <c r="P51" s="16"/>
      <c r="Q51" s="17">
        <v>3.8</v>
      </c>
      <c r="R51" s="44">
        <f t="shared" si="0"/>
        <v>0</v>
      </c>
    </row>
    <row r="52" spans="1:18" ht="20" customHeight="1" x14ac:dyDescent="0.2">
      <c r="A52" s="27"/>
      <c r="B52" s="45" t="s">
        <v>168</v>
      </c>
      <c r="C52" s="15">
        <v>9055</v>
      </c>
      <c r="D52" s="16"/>
      <c r="E52" s="17">
        <v>40.4</v>
      </c>
      <c r="F52" s="44">
        <f t="shared" ref="F52:F53" si="9">D52*E52</f>
        <v>0</v>
      </c>
      <c r="G52" s="5"/>
      <c r="H52" s="45"/>
      <c r="I52" s="15"/>
      <c r="J52" s="16"/>
      <c r="K52" s="17">
        <v>0</v>
      </c>
      <c r="L52" s="44">
        <f t="shared" si="8"/>
        <v>0</v>
      </c>
      <c r="M52" s="5"/>
      <c r="N52" s="45" t="s">
        <v>165</v>
      </c>
      <c r="O52" s="15">
        <v>4349</v>
      </c>
      <c r="P52" s="16"/>
      <c r="Q52" s="17">
        <v>3.8</v>
      </c>
      <c r="R52" s="44">
        <f t="shared" si="0"/>
        <v>0</v>
      </c>
    </row>
    <row r="53" spans="1:18" ht="20" customHeight="1" thickBot="1" x14ac:dyDescent="0.25">
      <c r="A53" s="27"/>
      <c r="B53" s="58" t="s">
        <v>103</v>
      </c>
      <c r="C53" s="59">
        <v>9070</v>
      </c>
      <c r="D53" s="60"/>
      <c r="E53" s="48">
        <v>11</v>
      </c>
      <c r="F53" s="49">
        <f t="shared" si="9"/>
        <v>0</v>
      </c>
      <c r="G53" s="50"/>
      <c r="H53" s="58"/>
      <c r="I53" s="59"/>
      <c r="J53" s="60"/>
      <c r="K53" s="48">
        <v>0</v>
      </c>
      <c r="L53" s="49">
        <f t="shared" ref="L53" si="10">J53*K53</f>
        <v>0</v>
      </c>
      <c r="M53" s="50"/>
      <c r="N53" s="58" t="s">
        <v>158</v>
      </c>
      <c r="O53" s="59" t="s">
        <v>159</v>
      </c>
      <c r="P53" s="60"/>
      <c r="Q53" s="48">
        <v>3.8</v>
      </c>
      <c r="R53" s="49">
        <f t="shared" si="0"/>
        <v>0</v>
      </c>
    </row>
    <row r="54" spans="1:18" ht="20" customHeight="1" thickBot="1" x14ac:dyDescent="0.25">
      <c r="A54" s="28"/>
      <c r="B54" s="64" t="s">
        <v>173</v>
      </c>
      <c r="C54" s="64"/>
      <c r="D54" s="64"/>
      <c r="E54" s="64"/>
      <c r="F54" s="64"/>
      <c r="G54" s="28"/>
      <c r="H54" s="66" t="s">
        <v>174</v>
      </c>
      <c r="I54" s="66"/>
      <c r="J54" s="66"/>
      <c r="K54" s="66"/>
      <c r="L54" s="66"/>
      <c r="M54" s="63"/>
      <c r="N54" s="65"/>
      <c r="O54" s="35" t="s">
        <v>108</v>
      </c>
      <c r="P54" s="36"/>
      <c r="Q54" s="36"/>
      <c r="R54" s="37">
        <f>SUM(F6:F31)+SUM(F33:F41)+SUM(F43:F53)+SUM(L6:L31)+SUM(L33:L41)+SUM(L43:L48)+SUM(L50:L53)+SUM(R3:R53)</f>
        <v>0</v>
      </c>
    </row>
    <row r="55" spans="1:18" ht="18" customHeight="1" x14ac:dyDescent="0.2">
      <c r="D55" s="3"/>
    </row>
    <row r="56" spans="1:18" ht="18" customHeight="1" x14ac:dyDescent="0.2">
      <c r="D56" s="3"/>
    </row>
    <row r="57" spans="1:18" ht="18" customHeight="1" x14ac:dyDescent="0.2">
      <c r="D57" s="3"/>
    </row>
    <row r="58" spans="1:18" ht="15.75" customHeight="1" x14ac:dyDescent="0.2">
      <c r="D58" s="3"/>
    </row>
    <row r="59" spans="1:18" ht="15.75" customHeight="1" x14ac:dyDescent="0.2">
      <c r="D59" s="3"/>
      <c r="F59" s="2"/>
    </row>
    <row r="60" spans="1:18" ht="15.75" customHeight="1" x14ac:dyDescent="0.2">
      <c r="D60" s="3"/>
    </row>
    <row r="61" spans="1:18" ht="15.75" customHeight="1" x14ac:dyDescent="0.2">
      <c r="D61" s="3"/>
    </row>
    <row r="62" spans="1:18" ht="15.75" customHeight="1" x14ac:dyDescent="0.2">
      <c r="D62" s="3"/>
    </row>
    <row r="63" spans="1:18" ht="15.75" customHeight="1" x14ac:dyDescent="0.2">
      <c r="D63" s="3"/>
    </row>
    <row r="64" spans="1:18" ht="15.75" customHeight="1" x14ac:dyDescent="0.2">
      <c r="D64" s="3"/>
    </row>
    <row r="65" spans="4:4" ht="15.75" customHeight="1" x14ac:dyDescent="0.2">
      <c r="D65" s="3"/>
    </row>
    <row r="66" spans="4:4" ht="15.75" customHeight="1" x14ac:dyDescent="0.2">
      <c r="D66" s="3"/>
    </row>
    <row r="67" spans="4:4" ht="15.75" customHeight="1" x14ac:dyDescent="0.2">
      <c r="D67" s="3"/>
    </row>
    <row r="68" spans="4:4" ht="15.75" customHeight="1" x14ac:dyDescent="0.2">
      <c r="D68" s="3"/>
    </row>
    <row r="69" spans="4:4" ht="15.75" customHeight="1" x14ac:dyDescent="0.2">
      <c r="D69" s="3"/>
    </row>
    <row r="70" spans="4:4" ht="15.75" customHeight="1" x14ac:dyDescent="0.2">
      <c r="D70" s="3"/>
    </row>
    <row r="71" spans="4:4" ht="15.75" customHeight="1" x14ac:dyDescent="0.2">
      <c r="D71" s="3"/>
    </row>
    <row r="72" spans="4:4" ht="15.75" customHeight="1" x14ac:dyDescent="0.2">
      <c r="D72" s="3"/>
    </row>
    <row r="73" spans="4:4" ht="15.75" customHeight="1" x14ac:dyDescent="0.2">
      <c r="D73" s="3"/>
    </row>
    <row r="74" spans="4:4" ht="15.75" customHeight="1" x14ac:dyDescent="0.2">
      <c r="D74" s="3"/>
    </row>
    <row r="75" spans="4:4" ht="15.75" customHeight="1" x14ac:dyDescent="0.2">
      <c r="D75" s="3"/>
    </row>
    <row r="76" spans="4:4" ht="15.75" customHeight="1" x14ac:dyDescent="0.2">
      <c r="D76" s="3"/>
    </row>
    <row r="77" spans="4:4" ht="15.75" customHeight="1" x14ac:dyDescent="0.2">
      <c r="D77" s="3"/>
    </row>
    <row r="78" spans="4:4" ht="15.75" customHeight="1" x14ac:dyDescent="0.2">
      <c r="D78" s="3"/>
    </row>
    <row r="79" spans="4:4" ht="15.75" customHeight="1" x14ac:dyDescent="0.2">
      <c r="D79" s="3"/>
    </row>
    <row r="80" spans="4:4" ht="15.75" customHeight="1" x14ac:dyDescent="0.2">
      <c r="D80" s="3"/>
    </row>
    <row r="81" spans="4:4" ht="15.75" customHeight="1" x14ac:dyDescent="0.2">
      <c r="D81" s="3"/>
    </row>
    <row r="82" spans="4:4" ht="15.75" customHeight="1" x14ac:dyDescent="0.2">
      <c r="D82" s="3"/>
    </row>
    <row r="83" spans="4:4" ht="15.75" customHeight="1" x14ac:dyDescent="0.2">
      <c r="D83" s="3"/>
    </row>
    <row r="84" spans="4:4" ht="15.75" customHeight="1" x14ac:dyDescent="0.2">
      <c r="D84" s="3"/>
    </row>
    <row r="85" spans="4:4" ht="15.75" customHeight="1" x14ac:dyDescent="0.2">
      <c r="D85" s="3"/>
    </row>
    <row r="86" spans="4:4" ht="15.75" customHeight="1" x14ac:dyDescent="0.2">
      <c r="D86" s="3"/>
    </row>
    <row r="87" spans="4:4" ht="15.75" customHeight="1" x14ac:dyDescent="0.2">
      <c r="D87" s="3"/>
    </row>
    <row r="88" spans="4:4" ht="15.75" customHeight="1" x14ac:dyDescent="0.2">
      <c r="D88" s="3"/>
    </row>
    <row r="89" spans="4:4" ht="15.75" customHeight="1" x14ac:dyDescent="0.2">
      <c r="D89" s="3"/>
    </row>
    <row r="90" spans="4:4" ht="15.75" customHeight="1" x14ac:dyDescent="0.2">
      <c r="D90" s="3"/>
    </row>
    <row r="91" spans="4:4" ht="15.75" customHeight="1" x14ac:dyDescent="0.2">
      <c r="D91" s="3"/>
    </row>
    <row r="92" spans="4:4" ht="15.75" customHeight="1" x14ac:dyDescent="0.2">
      <c r="D92" s="3"/>
    </row>
    <row r="93" spans="4:4" ht="15.75" customHeight="1" x14ac:dyDescent="0.2">
      <c r="D93" s="3"/>
    </row>
    <row r="94" spans="4:4" ht="15.75" customHeight="1" x14ac:dyDescent="0.2">
      <c r="D94" s="3"/>
    </row>
    <row r="95" spans="4:4" ht="15.75" customHeight="1" x14ac:dyDescent="0.2">
      <c r="D95" s="3"/>
    </row>
    <row r="96" spans="4:4" ht="15.75" customHeight="1" x14ac:dyDescent="0.2">
      <c r="D96" s="3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dataConsolidate/>
  <mergeCells count="5">
    <mergeCell ref="K2:L2"/>
    <mergeCell ref="O54:Q54"/>
    <mergeCell ref="A1:A53"/>
    <mergeCell ref="B54:F54"/>
    <mergeCell ref="H54:L54"/>
  </mergeCells>
  <phoneticPr fontId="4" type="noConversion"/>
  <conditionalFormatting sqref="B8:F8">
    <cfRule type="expression" dxfId="283" priority="164">
      <formula>$D$8</formula>
    </cfRule>
  </conditionalFormatting>
  <conditionalFormatting sqref="B9:F9">
    <cfRule type="expression" dxfId="282" priority="163">
      <formula>$D$9</formula>
    </cfRule>
  </conditionalFormatting>
  <conditionalFormatting sqref="B7:F7">
    <cfRule type="expression" dxfId="281" priority="165">
      <formula>$D$7</formula>
    </cfRule>
  </conditionalFormatting>
  <conditionalFormatting sqref="B6:F6">
    <cfRule type="expression" dxfId="280" priority="166">
      <formula>$D$6</formula>
    </cfRule>
  </conditionalFormatting>
  <conditionalFormatting sqref="B10:F10">
    <cfRule type="expression" dxfId="279" priority="162">
      <formula>$D$10</formula>
    </cfRule>
  </conditionalFormatting>
  <conditionalFormatting sqref="B11:F11">
    <cfRule type="expression" dxfId="278" priority="161">
      <formula>$D$11</formula>
    </cfRule>
  </conditionalFormatting>
  <conditionalFormatting sqref="B12:F12">
    <cfRule type="expression" dxfId="277" priority="160">
      <formula>$D$12</formula>
    </cfRule>
  </conditionalFormatting>
  <conditionalFormatting sqref="B13:F13">
    <cfRule type="expression" dxfId="276" priority="159">
      <formula>$D$13</formula>
    </cfRule>
  </conditionalFormatting>
  <conditionalFormatting sqref="B14:F14">
    <cfRule type="expression" dxfId="275" priority="158">
      <formula>$D$14</formula>
    </cfRule>
  </conditionalFormatting>
  <conditionalFormatting sqref="B15:F15">
    <cfRule type="expression" dxfId="274" priority="157">
      <formula>$D$15</formula>
    </cfRule>
  </conditionalFormatting>
  <conditionalFormatting sqref="B16:F16">
    <cfRule type="expression" dxfId="273" priority="156">
      <formula>$D$16</formula>
    </cfRule>
  </conditionalFormatting>
  <conditionalFormatting sqref="B17:F17">
    <cfRule type="expression" dxfId="272" priority="155">
      <formula>$D$17</formula>
    </cfRule>
  </conditionalFormatting>
  <conditionalFormatting sqref="B18:F18">
    <cfRule type="expression" dxfId="271" priority="154">
      <formula>$D$18</formula>
    </cfRule>
  </conditionalFormatting>
  <conditionalFormatting sqref="B19:F19">
    <cfRule type="expression" dxfId="270" priority="153">
      <formula>$D$19</formula>
    </cfRule>
  </conditionalFormatting>
  <conditionalFormatting sqref="B20:F20">
    <cfRule type="expression" dxfId="269" priority="152">
      <formula>$D$20</formula>
    </cfRule>
  </conditionalFormatting>
  <conditionalFormatting sqref="B21:F21">
    <cfRule type="expression" dxfId="268" priority="151">
      <formula>$D$21</formula>
    </cfRule>
  </conditionalFormatting>
  <conditionalFormatting sqref="B22:F22">
    <cfRule type="expression" dxfId="267" priority="150">
      <formula>$D$22</formula>
    </cfRule>
  </conditionalFormatting>
  <conditionalFormatting sqref="B23:F23">
    <cfRule type="expression" dxfId="266" priority="149">
      <formula>$D$23</formula>
    </cfRule>
  </conditionalFormatting>
  <conditionalFormatting sqref="B24:F24">
    <cfRule type="expression" dxfId="265" priority="148">
      <formula>$D$24</formula>
    </cfRule>
  </conditionalFormatting>
  <conditionalFormatting sqref="B25:F25">
    <cfRule type="expression" dxfId="264" priority="147">
      <formula>$D$25</formula>
    </cfRule>
  </conditionalFormatting>
  <conditionalFormatting sqref="B26:F26">
    <cfRule type="expression" dxfId="263" priority="146">
      <formula>$D$26</formula>
    </cfRule>
  </conditionalFormatting>
  <conditionalFormatting sqref="B27:F27">
    <cfRule type="expression" dxfId="262" priority="145">
      <formula>$D$27</formula>
    </cfRule>
  </conditionalFormatting>
  <conditionalFormatting sqref="B28:F28">
    <cfRule type="expression" dxfId="261" priority="144">
      <formula>$D$28</formula>
    </cfRule>
  </conditionalFormatting>
  <conditionalFormatting sqref="B29:F29">
    <cfRule type="expression" dxfId="260" priority="143">
      <formula>$D$29</formula>
    </cfRule>
  </conditionalFormatting>
  <conditionalFormatting sqref="B30:F30">
    <cfRule type="expression" dxfId="259" priority="142">
      <formula>$D$30</formula>
    </cfRule>
  </conditionalFormatting>
  <conditionalFormatting sqref="B31:F31">
    <cfRule type="expression" dxfId="258" priority="141">
      <formula>$D$31</formula>
    </cfRule>
  </conditionalFormatting>
  <conditionalFormatting sqref="H20:L20">
    <cfRule type="expression" dxfId="257" priority="126">
      <formula>$J$20</formula>
    </cfRule>
  </conditionalFormatting>
  <conditionalFormatting sqref="H21:L21">
    <cfRule type="expression" dxfId="256" priority="125">
      <formula>$J$21</formula>
    </cfRule>
  </conditionalFormatting>
  <conditionalFormatting sqref="H22:L22">
    <cfRule type="expression" dxfId="255" priority="124">
      <formula>$J$22</formula>
    </cfRule>
  </conditionalFormatting>
  <conditionalFormatting sqref="H23:L23">
    <cfRule type="expression" dxfId="254" priority="123">
      <formula>$J$23</formula>
    </cfRule>
  </conditionalFormatting>
  <conditionalFormatting sqref="H24:L24">
    <cfRule type="expression" dxfId="253" priority="122">
      <formula>$J$24</formula>
    </cfRule>
  </conditionalFormatting>
  <conditionalFormatting sqref="H25:L25">
    <cfRule type="expression" dxfId="252" priority="121">
      <formula>$J$25</formula>
    </cfRule>
  </conditionalFormatting>
  <conditionalFormatting sqref="H26:L26">
    <cfRule type="expression" dxfId="251" priority="120">
      <formula>$J$26</formula>
    </cfRule>
  </conditionalFormatting>
  <conditionalFormatting sqref="H27:L27">
    <cfRule type="expression" dxfId="250" priority="119">
      <formula>$J$27</formula>
    </cfRule>
  </conditionalFormatting>
  <conditionalFormatting sqref="H28:L28">
    <cfRule type="expression" dxfId="249" priority="118">
      <formula>$J$28</formula>
    </cfRule>
  </conditionalFormatting>
  <conditionalFormatting sqref="H29:L29">
    <cfRule type="expression" dxfId="248" priority="117">
      <formula>$J$29</formula>
    </cfRule>
  </conditionalFormatting>
  <conditionalFormatting sqref="H30:L30">
    <cfRule type="expression" dxfId="247" priority="116">
      <formula>$J$30</formula>
    </cfRule>
  </conditionalFormatting>
  <conditionalFormatting sqref="H31:L31">
    <cfRule type="expression" dxfId="246" priority="115">
      <formula>$J$31</formula>
    </cfRule>
  </conditionalFormatting>
  <conditionalFormatting sqref="N3:R3">
    <cfRule type="expression" dxfId="245" priority="114">
      <formula>$P$3</formula>
    </cfRule>
  </conditionalFormatting>
  <conditionalFormatting sqref="N4:R4">
    <cfRule type="expression" dxfId="244" priority="113">
      <formula>$P$4</formula>
    </cfRule>
  </conditionalFormatting>
  <conditionalFormatting sqref="N5:R5">
    <cfRule type="expression" dxfId="243" priority="112">
      <formula>$P$5</formula>
    </cfRule>
  </conditionalFormatting>
  <conditionalFormatting sqref="H8:L8">
    <cfRule type="expression" dxfId="242" priority="108">
      <formula>$J$8</formula>
    </cfRule>
  </conditionalFormatting>
  <conditionalFormatting sqref="H9:L9">
    <cfRule type="expression" dxfId="241" priority="107">
      <formula>$J$9</formula>
    </cfRule>
  </conditionalFormatting>
  <conditionalFormatting sqref="H7:L7">
    <cfRule type="expression" dxfId="240" priority="109">
      <formula>$J$7</formula>
    </cfRule>
  </conditionalFormatting>
  <conditionalFormatting sqref="H6:L6">
    <cfRule type="expression" dxfId="239" priority="110">
      <formula>$J$6</formula>
    </cfRule>
  </conditionalFormatting>
  <conditionalFormatting sqref="H10:L10">
    <cfRule type="expression" dxfId="238" priority="106">
      <formula>$J$10</formula>
    </cfRule>
  </conditionalFormatting>
  <conditionalFormatting sqref="H11:L11">
    <cfRule type="expression" dxfId="237" priority="105">
      <formula>$J$11</formula>
    </cfRule>
  </conditionalFormatting>
  <conditionalFormatting sqref="H12:L12">
    <cfRule type="expression" dxfId="236" priority="104">
      <formula>$J$12</formula>
    </cfRule>
  </conditionalFormatting>
  <conditionalFormatting sqref="H13:L13">
    <cfRule type="expression" dxfId="235" priority="103">
      <formula>$J$13</formula>
    </cfRule>
  </conditionalFormatting>
  <conditionalFormatting sqref="H14:L14">
    <cfRule type="expression" dxfId="234" priority="102">
      <formula>$J$14</formula>
    </cfRule>
  </conditionalFormatting>
  <conditionalFormatting sqref="H15:L15">
    <cfRule type="expression" dxfId="233" priority="101">
      <formula>$J$15</formula>
    </cfRule>
  </conditionalFormatting>
  <conditionalFormatting sqref="H16:L16">
    <cfRule type="expression" dxfId="232" priority="100">
      <formula>$J$16</formula>
    </cfRule>
  </conditionalFormatting>
  <conditionalFormatting sqref="H17:L17">
    <cfRule type="expression" dxfId="231" priority="99">
      <formula>$J$17</formula>
    </cfRule>
  </conditionalFormatting>
  <conditionalFormatting sqref="H18:L18">
    <cfRule type="expression" dxfId="230" priority="98">
      <formula>$J$18</formula>
    </cfRule>
  </conditionalFormatting>
  <conditionalFormatting sqref="H19:L19">
    <cfRule type="expression" dxfId="229" priority="97">
      <formula>$J$19</formula>
    </cfRule>
  </conditionalFormatting>
  <conditionalFormatting sqref="N20:R20">
    <cfRule type="expression" dxfId="228" priority="96">
      <formula>$P$20</formula>
    </cfRule>
  </conditionalFormatting>
  <conditionalFormatting sqref="N21:R21">
    <cfRule type="expression" dxfId="227" priority="95">
      <formula>$P$21</formula>
    </cfRule>
  </conditionalFormatting>
  <conditionalFormatting sqref="N22:R22">
    <cfRule type="expression" dxfId="226" priority="94">
      <formula>$P$22</formula>
    </cfRule>
  </conditionalFormatting>
  <conditionalFormatting sqref="N23:R23">
    <cfRule type="expression" dxfId="225" priority="93">
      <formula>$P$23</formula>
    </cfRule>
  </conditionalFormatting>
  <conditionalFormatting sqref="N24:R24">
    <cfRule type="expression" dxfId="224" priority="92">
      <formula>$P$24</formula>
    </cfRule>
  </conditionalFormatting>
  <conditionalFormatting sqref="N25:R25">
    <cfRule type="expression" dxfId="223" priority="91">
      <formula>$P$25</formula>
    </cfRule>
  </conditionalFormatting>
  <conditionalFormatting sqref="N26:R26">
    <cfRule type="expression" dxfId="222" priority="90">
      <formula>$P$26</formula>
    </cfRule>
  </conditionalFormatting>
  <conditionalFormatting sqref="N27:R27">
    <cfRule type="expression" dxfId="221" priority="89">
      <formula>$P$27</formula>
    </cfRule>
  </conditionalFormatting>
  <conditionalFormatting sqref="N28:R28">
    <cfRule type="expression" dxfId="220" priority="88">
      <formula>$P$28</formula>
    </cfRule>
  </conditionalFormatting>
  <conditionalFormatting sqref="N29:R29">
    <cfRule type="expression" dxfId="219" priority="87">
      <formula>$P$29</formula>
    </cfRule>
  </conditionalFormatting>
  <conditionalFormatting sqref="N30:R30">
    <cfRule type="expression" dxfId="218" priority="86">
      <formula>$P$30</formula>
    </cfRule>
  </conditionalFormatting>
  <conditionalFormatting sqref="N31:R31">
    <cfRule type="expression" dxfId="217" priority="85">
      <formula>$P$31</formula>
    </cfRule>
  </conditionalFormatting>
  <conditionalFormatting sqref="N8:R8">
    <cfRule type="expression" dxfId="216" priority="82">
      <formula>$P$8</formula>
    </cfRule>
  </conditionalFormatting>
  <conditionalFormatting sqref="N9:R9">
    <cfRule type="expression" dxfId="215" priority="81">
      <formula>$P$9</formula>
    </cfRule>
  </conditionalFormatting>
  <conditionalFormatting sqref="N7:R7">
    <cfRule type="expression" dxfId="214" priority="83">
      <formula>$P$7</formula>
    </cfRule>
  </conditionalFormatting>
  <conditionalFormatting sqref="N6:R6">
    <cfRule type="expression" dxfId="213" priority="84">
      <formula>$P$6</formula>
    </cfRule>
  </conditionalFormatting>
  <conditionalFormatting sqref="N10:R10">
    <cfRule type="expression" dxfId="212" priority="80">
      <formula>$P$10</formula>
    </cfRule>
  </conditionalFormatting>
  <conditionalFormatting sqref="N11:R11">
    <cfRule type="expression" dxfId="211" priority="79">
      <formula>$P$11</formula>
    </cfRule>
  </conditionalFormatting>
  <conditionalFormatting sqref="N12:R12">
    <cfRule type="expression" dxfId="210" priority="78">
      <formula>$P$12</formula>
    </cfRule>
  </conditionalFormatting>
  <conditionalFormatting sqref="N13:R13">
    <cfRule type="expression" dxfId="209" priority="77">
      <formula>$P$13</formula>
    </cfRule>
  </conditionalFormatting>
  <conditionalFormatting sqref="N14:R14">
    <cfRule type="expression" dxfId="208" priority="76">
      <formula>$P$14</formula>
    </cfRule>
  </conditionalFormatting>
  <conditionalFormatting sqref="N15:R15">
    <cfRule type="expression" dxfId="207" priority="75">
      <formula>$P$15</formula>
    </cfRule>
  </conditionalFormatting>
  <conditionalFormatting sqref="N16:R16">
    <cfRule type="expression" dxfId="206" priority="74">
      <formula>$P$16</formula>
    </cfRule>
  </conditionalFormatting>
  <conditionalFormatting sqref="N17:R17">
    <cfRule type="expression" dxfId="205" priority="73">
      <formula>$P$17</formula>
    </cfRule>
  </conditionalFormatting>
  <conditionalFormatting sqref="N18:R18">
    <cfRule type="expression" dxfId="204" priority="72">
      <formula>$P$18</formula>
    </cfRule>
  </conditionalFormatting>
  <conditionalFormatting sqref="N19:R19">
    <cfRule type="expression" dxfId="203" priority="71">
      <formula>$P$19</formula>
    </cfRule>
  </conditionalFormatting>
  <conditionalFormatting sqref="N32:R32">
    <cfRule type="expression" dxfId="202" priority="70">
      <formula>$P$32</formula>
    </cfRule>
  </conditionalFormatting>
  <conditionalFormatting sqref="B33:F33">
    <cfRule type="expression" dxfId="201" priority="60">
      <formula>$D$33</formula>
    </cfRule>
  </conditionalFormatting>
  <conditionalFormatting sqref="B34:F34">
    <cfRule type="expression" dxfId="200" priority="59">
      <formula>$D$34</formula>
    </cfRule>
  </conditionalFormatting>
  <conditionalFormatting sqref="B35:F35">
    <cfRule type="expression" dxfId="199" priority="58">
      <formula>$D$35</formula>
    </cfRule>
  </conditionalFormatting>
  <conditionalFormatting sqref="B36:F36">
    <cfRule type="expression" dxfId="198" priority="57">
      <formula>$D$36</formula>
    </cfRule>
  </conditionalFormatting>
  <conditionalFormatting sqref="B37:F37">
    <cfRule type="expression" dxfId="197" priority="56">
      <formula>$D$37</formula>
    </cfRule>
  </conditionalFormatting>
  <conditionalFormatting sqref="B38:F38">
    <cfRule type="expression" dxfId="196" priority="55">
      <formula>$D$38</formula>
    </cfRule>
  </conditionalFormatting>
  <conditionalFormatting sqref="B39:F39">
    <cfRule type="expression" dxfId="195" priority="54">
      <formula>$D$39</formula>
    </cfRule>
  </conditionalFormatting>
  <conditionalFormatting sqref="B40:F40">
    <cfRule type="expression" dxfId="194" priority="53">
      <formula>$D$40</formula>
    </cfRule>
  </conditionalFormatting>
  <conditionalFormatting sqref="B41:F41">
    <cfRule type="expression" dxfId="193" priority="52">
      <formula>$D$41</formula>
    </cfRule>
  </conditionalFormatting>
  <conditionalFormatting sqref="B43:F43">
    <cfRule type="expression" dxfId="192" priority="51">
      <formula>$D$43</formula>
    </cfRule>
  </conditionalFormatting>
  <conditionalFormatting sqref="B44:F44">
    <cfRule type="expression" dxfId="191" priority="50">
      <formula>$D$44</formula>
    </cfRule>
  </conditionalFormatting>
  <conditionalFormatting sqref="B45:F45">
    <cfRule type="expression" dxfId="190" priority="49">
      <formula>$D$45</formula>
    </cfRule>
  </conditionalFormatting>
  <conditionalFormatting sqref="B46:F46">
    <cfRule type="expression" dxfId="189" priority="48">
      <formula>$D$46</formula>
    </cfRule>
  </conditionalFormatting>
  <conditionalFormatting sqref="B47:F47">
    <cfRule type="expression" dxfId="188" priority="47">
      <formula>$D$47</formula>
    </cfRule>
  </conditionalFormatting>
  <conditionalFormatting sqref="B48:F48">
    <cfRule type="expression" dxfId="187" priority="46">
      <formula>$D$48</formula>
    </cfRule>
  </conditionalFormatting>
  <conditionalFormatting sqref="B49:F49">
    <cfRule type="expression" dxfId="186" priority="45">
      <formula>$D$49</formula>
    </cfRule>
  </conditionalFormatting>
  <conditionalFormatting sqref="B50:F50">
    <cfRule type="expression" dxfId="185" priority="44">
      <formula>$D$50</formula>
    </cfRule>
  </conditionalFormatting>
  <conditionalFormatting sqref="B51:F51">
    <cfRule type="expression" dxfId="184" priority="43">
      <formula>$D$51</formula>
    </cfRule>
  </conditionalFormatting>
  <conditionalFormatting sqref="B52:F52">
    <cfRule type="expression" dxfId="183" priority="42">
      <formula>$D$52</formula>
    </cfRule>
  </conditionalFormatting>
  <conditionalFormatting sqref="B53:F53">
    <cfRule type="expression" dxfId="182" priority="41">
      <formula>$D$53</formula>
    </cfRule>
  </conditionalFormatting>
  <conditionalFormatting sqref="H33:L33">
    <cfRule type="expression" dxfId="181" priority="40">
      <formula>$J$33</formula>
    </cfRule>
  </conditionalFormatting>
  <conditionalFormatting sqref="H34:L34">
    <cfRule type="expression" dxfId="180" priority="39">
      <formula>$J$34</formula>
    </cfRule>
  </conditionalFormatting>
  <conditionalFormatting sqref="H35:L35">
    <cfRule type="expression" dxfId="179" priority="38">
      <formula>$J$35</formula>
    </cfRule>
  </conditionalFormatting>
  <conditionalFormatting sqref="H36:L36">
    <cfRule type="expression" dxfId="178" priority="37">
      <formula>$J$36</formula>
    </cfRule>
  </conditionalFormatting>
  <conditionalFormatting sqref="H37:L37">
    <cfRule type="expression" dxfId="177" priority="36">
      <formula>$J$37</formula>
    </cfRule>
  </conditionalFormatting>
  <conditionalFormatting sqref="H38:L38">
    <cfRule type="expression" dxfId="176" priority="35">
      <formula>$J$38</formula>
    </cfRule>
  </conditionalFormatting>
  <conditionalFormatting sqref="H39:L39">
    <cfRule type="expression" dxfId="175" priority="34">
      <formula>$J$39</formula>
    </cfRule>
  </conditionalFormatting>
  <conditionalFormatting sqref="H40:L40">
    <cfRule type="expression" dxfId="174" priority="33">
      <formula>$J$40</formula>
    </cfRule>
  </conditionalFormatting>
  <conditionalFormatting sqref="H41:L41">
    <cfRule type="expression" dxfId="173" priority="32">
      <formula>$J$41</formula>
    </cfRule>
  </conditionalFormatting>
  <conditionalFormatting sqref="H43:L43">
    <cfRule type="expression" dxfId="172" priority="31">
      <formula>$J$43</formula>
    </cfRule>
  </conditionalFormatting>
  <conditionalFormatting sqref="H44:L44">
    <cfRule type="expression" dxfId="171" priority="30">
      <formula>$J$44</formula>
    </cfRule>
  </conditionalFormatting>
  <conditionalFormatting sqref="H45:L45">
    <cfRule type="expression" dxfId="170" priority="29">
      <formula>$J$45</formula>
    </cfRule>
  </conditionalFormatting>
  <conditionalFormatting sqref="H46:L46">
    <cfRule type="expression" dxfId="169" priority="28">
      <formula>$J$46</formula>
    </cfRule>
  </conditionalFormatting>
  <conditionalFormatting sqref="H47:L47">
    <cfRule type="expression" dxfId="168" priority="27">
      <formula>$J$47</formula>
    </cfRule>
  </conditionalFormatting>
  <conditionalFormatting sqref="H48:L48">
    <cfRule type="expression" dxfId="167" priority="26">
      <formula>$J$48</formula>
    </cfRule>
  </conditionalFormatting>
  <conditionalFormatting sqref="H50:L50">
    <cfRule type="expression" dxfId="166" priority="25">
      <formula>$J$50</formula>
    </cfRule>
  </conditionalFormatting>
  <conditionalFormatting sqref="H51:L51">
    <cfRule type="expression" dxfId="165" priority="24">
      <formula>$J$51</formula>
    </cfRule>
  </conditionalFormatting>
  <conditionalFormatting sqref="H52:L52">
    <cfRule type="expression" dxfId="164" priority="23">
      <formula>$J$52</formula>
    </cfRule>
  </conditionalFormatting>
  <conditionalFormatting sqref="H53:L53">
    <cfRule type="expression" dxfId="163" priority="22">
      <formula>$J$53</formula>
    </cfRule>
  </conditionalFormatting>
  <conditionalFormatting sqref="N33:R33">
    <cfRule type="expression" dxfId="162" priority="21">
      <formula>$P$33</formula>
    </cfRule>
  </conditionalFormatting>
  <conditionalFormatting sqref="N34:R34">
    <cfRule type="expression" dxfId="161" priority="20">
      <formula>$P$34</formula>
    </cfRule>
  </conditionalFormatting>
  <conditionalFormatting sqref="N35:R35">
    <cfRule type="expression" dxfId="160" priority="19">
      <formula>$P$35</formula>
    </cfRule>
  </conditionalFormatting>
  <conditionalFormatting sqref="N36:R36">
    <cfRule type="expression" dxfId="159" priority="18">
      <formula>$P$36</formula>
    </cfRule>
  </conditionalFormatting>
  <conditionalFormatting sqref="N37:R37">
    <cfRule type="expression" dxfId="158" priority="17">
      <formula>$P$37</formula>
    </cfRule>
  </conditionalFormatting>
  <conditionalFormatting sqref="N38:R38">
    <cfRule type="expression" dxfId="157" priority="16">
      <formula>$P$38</formula>
    </cfRule>
  </conditionalFormatting>
  <conditionalFormatting sqref="N39:R39">
    <cfRule type="expression" dxfId="156" priority="15">
      <formula>$P$39</formula>
    </cfRule>
  </conditionalFormatting>
  <conditionalFormatting sqref="N40:R40">
    <cfRule type="expression" dxfId="155" priority="14">
      <formula>$P$40</formula>
    </cfRule>
  </conditionalFormatting>
  <conditionalFormatting sqref="N41:R41">
    <cfRule type="expression" dxfId="154" priority="13">
      <formula>$P$41</formula>
    </cfRule>
  </conditionalFormatting>
  <conditionalFormatting sqref="N43:R43">
    <cfRule type="expression" dxfId="153" priority="12">
      <formula>$P$43</formula>
    </cfRule>
  </conditionalFormatting>
  <conditionalFormatting sqref="N44:R44">
    <cfRule type="expression" dxfId="152" priority="11">
      <formula>$P$44</formula>
    </cfRule>
  </conditionalFormatting>
  <conditionalFormatting sqref="N45:R45">
    <cfRule type="expression" dxfId="151" priority="10">
      <formula>$P$45</formula>
    </cfRule>
  </conditionalFormatting>
  <conditionalFormatting sqref="N46:R46">
    <cfRule type="expression" dxfId="150" priority="9">
      <formula>$P$46</formula>
    </cfRule>
  </conditionalFormatting>
  <conditionalFormatting sqref="N47:R47">
    <cfRule type="expression" dxfId="149" priority="8">
      <formula>$P$47</formula>
    </cfRule>
  </conditionalFormatting>
  <conditionalFormatting sqref="N48:R48">
    <cfRule type="expression" dxfId="148" priority="7">
      <formula>$P$48</formula>
    </cfRule>
  </conditionalFormatting>
  <conditionalFormatting sqref="N49:R49">
    <cfRule type="expression" dxfId="147" priority="6">
      <formula>$P$49</formula>
    </cfRule>
  </conditionalFormatting>
  <conditionalFormatting sqref="N50:R50">
    <cfRule type="expression" dxfId="146" priority="5">
      <formula>$P$50</formula>
    </cfRule>
  </conditionalFormatting>
  <conditionalFormatting sqref="N51:R51">
    <cfRule type="expression" dxfId="145" priority="4">
      <formula>$P$51</formula>
    </cfRule>
  </conditionalFormatting>
  <conditionalFormatting sqref="N52:R52">
    <cfRule type="expression" dxfId="144" priority="3">
      <formula>$P$52</formula>
    </cfRule>
  </conditionalFormatting>
  <conditionalFormatting sqref="N53:R53">
    <cfRule type="expression" dxfId="143" priority="2">
      <formula>$P$53</formula>
    </cfRule>
  </conditionalFormatting>
  <conditionalFormatting sqref="N42:R42">
    <cfRule type="expression" dxfId="142" priority="1">
      <formula>$P$42</formula>
    </cfRule>
  </conditionalFormatting>
  <printOptions horizontalCentered="1" verticalCentered="1"/>
  <pageMargins left="0" right="0" top="0" bottom="0" header="0" footer="0"/>
  <pageSetup scale="5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</dc:creator>
  <cp:lastModifiedBy>Billy Woodruff</cp:lastModifiedBy>
  <cp:lastPrinted>2022-11-30T20:38:01Z</cp:lastPrinted>
  <dcterms:created xsi:type="dcterms:W3CDTF">2008-03-19T22:31:23Z</dcterms:created>
  <dcterms:modified xsi:type="dcterms:W3CDTF">2022-12-01T12:46:34Z</dcterms:modified>
</cp:coreProperties>
</file>